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ulf\Desktop\"/>
    </mc:Choice>
  </mc:AlternateContent>
  <xr:revisionPtr revIDLastSave="0" documentId="13_ncr:1_{CDD21302-E394-4569-8B9B-55305F38C4D7}" xr6:coauthVersionLast="47" xr6:coauthVersionMax="47" xr10:uidLastSave="{00000000-0000-0000-0000-000000000000}"/>
  <workbookProtection lockStructure="1"/>
  <bookViews>
    <workbookView xWindow="-120" yWindow="-120" windowWidth="29040" windowHeight="17640" tabRatio="723" activeTab="2" xr2:uid="{00000000-000D-0000-FFFF-FFFF00000000}"/>
  </bookViews>
  <sheets>
    <sheet name="Informasjon" sheetId="11" r:id="rId1"/>
    <sheet name="Bruksanvisning" sheetId="8" r:id="rId2"/>
    <sheet name="Vibrasjonskalkulator" sheetId="4" r:id="rId3"/>
    <sheet name="Risikovurdering" sheetId="6" r:id="rId4"/>
    <sheet name="Handlingsplan - Risikovurdering" sheetId="9" r:id="rId5"/>
    <sheet name="Tiltak" sheetId="7" r:id="rId6"/>
    <sheet name="Handlingsplan - Tiltak"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4" l="1"/>
  <c r="R15" i="4" s="1"/>
  <c r="Q16" i="4"/>
  <c r="R16" i="4" s="1"/>
  <c r="M15" i="4"/>
  <c r="M16" i="4"/>
  <c r="L15" i="4"/>
  <c r="L16" i="4"/>
  <c r="B14" i="7"/>
  <c r="B17" i="7"/>
  <c r="B26" i="7" l="1"/>
  <c r="B23" i="7"/>
  <c r="B20" i="7"/>
  <c r="B11" i="7"/>
  <c r="B8" i="7"/>
  <c r="B5" i="7"/>
  <c r="B23" i="6"/>
  <c r="B20" i="6"/>
  <c r="B17" i="6"/>
  <c r="B14" i="6"/>
  <c r="B11" i="6"/>
  <c r="B8" i="6"/>
  <c r="B5" i="6"/>
  <c r="B26" i="6"/>
  <c r="L10" i="4" l="1"/>
  <c r="Q10" i="4" l="1"/>
  <c r="R10" i="4" s="1"/>
  <c r="Q11" i="4" l="1"/>
  <c r="R11" i="4" s="1"/>
  <c r="Q12" i="4"/>
  <c r="R12" i="4" s="1"/>
  <c r="Q13" i="4"/>
  <c r="R13" i="4" s="1"/>
  <c r="Q14" i="4"/>
  <c r="R14" i="4" s="1"/>
  <c r="Q17" i="4"/>
  <c r="R17" i="4" s="1"/>
  <c r="Q18" i="4"/>
  <c r="R18" i="4" s="1"/>
  <c r="Q19" i="4"/>
  <c r="R19" i="4" s="1"/>
  <c r="Q20" i="4"/>
  <c r="R20" i="4" s="1"/>
  <c r="R22" i="4" l="1"/>
  <c r="T10" i="4" s="1"/>
  <c r="L19" i="4"/>
  <c r="M19" i="4"/>
  <c r="M10" i="4" l="1"/>
  <c r="M20" i="4"/>
  <c r="L20" i="4"/>
  <c r="M18" i="4" l="1"/>
  <c r="L18" i="4"/>
  <c r="M17" i="4"/>
  <c r="L17" i="4"/>
  <c r="M14" i="4"/>
  <c r="L14" i="4"/>
  <c r="M13" i="4"/>
  <c r="L13" i="4"/>
  <c r="M12" i="4"/>
  <c r="L12" i="4"/>
  <c r="M11" i="4"/>
  <c r="L11" i="4"/>
</calcChain>
</file>

<file path=xl/sharedStrings.xml><?xml version="1.0" encoding="utf-8"?>
<sst xmlns="http://schemas.openxmlformats.org/spreadsheetml/2006/main" count="114" uniqueCount="102">
  <si>
    <t>Tillatt eksponeringstid</t>
  </si>
  <si>
    <t>Sjåførens kjøretid per arbeidsdag</t>
  </si>
  <si>
    <t>Maskintype</t>
  </si>
  <si>
    <t>Arbeidsoppgave</t>
  </si>
  <si>
    <t xml:space="preserve"> timer</t>
  </si>
  <si>
    <t>Hjullaster med skuff</t>
  </si>
  <si>
    <t>Kjøring og lasting/lossing</t>
  </si>
  <si>
    <t>Hjullaster med gafler</t>
  </si>
  <si>
    <t xml:space="preserve">Kjøring og lasting/lossing </t>
  </si>
  <si>
    <t>Hjullaster med rake</t>
  </si>
  <si>
    <t>Arbeid med rake</t>
  </si>
  <si>
    <t>Graving</t>
  </si>
  <si>
    <t>Pigging</t>
  </si>
  <si>
    <t>Borrigg</t>
  </si>
  <si>
    <t>Boring</t>
  </si>
  <si>
    <t>Laste masse, frakte fra A-B, losse masse, kjøre tilbake til A</t>
  </si>
  <si>
    <t>Risikovurdering</t>
  </si>
  <si>
    <t>Gravemaskin med skuff</t>
  </si>
  <si>
    <t>Gravemaskin med pigg</t>
  </si>
  <si>
    <t>Belting</t>
  </si>
  <si>
    <r>
      <t>Vibrasjons-nivå m/s</t>
    </r>
    <r>
      <rPr>
        <b/>
        <vertAlign val="superscript"/>
        <sz val="14"/>
        <color theme="1"/>
        <rFont val="Calibri"/>
        <family val="2"/>
        <scheme val="minor"/>
      </rPr>
      <t>2</t>
    </r>
  </si>
  <si>
    <r>
      <t>Sjåførens vibrasjons-eksponering m/s</t>
    </r>
    <r>
      <rPr>
        <b/>
        <vertAlign val="superscript"/>
        <sz val="14"/>
        <color theme="1"/>
        <rFont val="Calibri"/>
        <family val="2"/>
        <scheme val="minor"/>
      </rPr>
      <t>2</t>
    </r>
  </si>
  <si>
    <t>Ledd-dumper</t>
  </si>
  <si>
    <t>Tipptruck</t>
  </si>
  <si>
    <t xml:space="preserve">    Kalkulator for beregning av helkroppsvibrasjoner </t>
  </si>
  <si>
    <t>Sett X dersom svaret er Ja</t>
  </si>
  <si>
    <t>Risikovurdering - Helkroppsvibrasjoner</t>
  </si>
  <si>
    <r>
      <t>Tid før tiltaksverdi 0,5 m/s</t>
    </r>
    <r>
      <rPr>
        <b/>
        <vertAlign val="superscript"/>
        <sz val="14"/>
        <color theme="1"/>
        <rFont val="Calibri"/>
        <family val="2"/>
        <scheme val="minor"/>
      </rPr>
      <t>2</t>
    </r>
    <r>
      <rPr>
        <b/>
        <sz val="14"/>
        <color theme="1"/>
        <rFont val="Calibri"/>
        <family val="2"/>
        <scheme val="minor"/>
      </rPr>
      <t xml:space="preserve"> timer</t>
    </r>
  </si>
  <si>
    <r>
      <t>Tid før grenseverdi 1,1 m/s</t>
    </r>
    <r>
      <rPr>
        <b/>
        <vertAlign val="superscript"/>
        <sz val="14"/>
        <color theme="1"/>
        <rFont val="Calibri"/>
        <family val="2"/>
        <scheme val="minor"/>
      </rPr>
      <t>2</t>
    </r>
    <r>
      <rPr>
        <b/>
        <sz val="14"/>
        <color theme="1"/>
        <rFont val="Calibri"/>
        <family val="2"/>
        <scheme val="minor"/>
      </rPr>
      <t xml:space="preserve"> timer</t>
    </r>
  </si>
  <si>
    <r>
      <t>Sjåførens totale daglige vibrasjonseksponering m/s</t>
    </r>
    <r>
      <rPr>
        <b/>
        <vertAlign val="superscript"/>
        <sz val="16"/>
        <color theme="1"/>
        <rFont val="Calibri"/>
        <family val="2"/>
        <scheme val="minor"/>
      </rPr>
      <t>2</t>
    </r>
  </si>
  <si>
    <r>
      <rPr>
        <b/>
        <sz val="20"/>
        <color theme="1"/>
        <rFont val="Calibri"/>
        <family val="2"/>
        <scheme val="minor"/>
      </rPr>
      <t>Tiltak mot mekaniske vibrasjoner ved overskridelse av tiltaksverdien</t>
    </r>
    <r>
      <rPr>
        <b/>
        <sz val="22"/>
        <color theme="1"/>
        <rFont val="Calibri"/>
        <family val="2"/>
        <scheme val="minor"/>
      </rPr>
      <t xml:space="preserve"> - </t>
    </r>
    <r>
      <rPr>
        <b/>
        <sz val="20"/>
        <color theme="1"/>
        <rFont val="Calibri"/>
        <family val="2"/>
        <scheme val="minor"/>
      </rPr>
      <t>Fylles ut ved overskridele av tiltaksverdien</t>
    </r>
  </si>
  <si>
    <r>
      <rPr>
        <b/>
        <sz val="14"/>
        <color theme="1"/>
        <rFont val="Calibri"/>
        <family val="2"/>
        <scheme val="minor"/>
      </rPr>
      <t>1) Er det sjåfører som er særlig utsatt for risiko?</t>
    </r>
    <r>
      <rPr>
        <sz val="11"/>
        <color theme="1"/>
        <rFont val="Calibri"/>
        <family val="2"/>
        <scheme val="minor"/>
      </rPr>
      <t xml:space="preserve">
Er det gravide sjåfører, sjåfører med tidligere og nåværende ryggplager, eller andre helseproblemer som kan gi økt risiko for ryggplager. 
</t>
    </r>
  </si>
  <si>
    <r>
      <t xml:space="preserve">2) Er vibrasjonen så kraftig at det kan gå ut over sikkerheten når kjøretøyet betjenes?                                  </t>
    </r>
    <r>
      <rPr>
        <sz val="12"/>
        <color theme="1"/>
        <rFont val="Calibri"/>
        <family val="2"/>
        <scheme val="minor"/>
      </rPr>
      <t xml:space="preserve">F.eks. at håndteringen av styre- og reguleringsinnretninger, og avlesning av måleinstrumenter, blir vanskelig, slik at kjøretøyet ikke kan manøvreres normalt. </t>
    </r>
  </si>
  <si>
    <t>3) Er andre typer maskiner eller maskinstørrelser bedre egnet til arbeidet?</t>
  </si>
  <si>
    <t>4) Er vedlikeholdet på maskinene og førersetene mangelfult?</t>
  </si>
  <si>
    <t>5) Er vedlikeholdet på transportveiene mangelfult?</t>
  </si>
  <si>
    <t xml:space="preserve">6) Arbeider sjåføren i uheldige arbeidsstillinger, bruker mye kraft, eller er utsatt for kulde, fuktighet eller stress? </t>
  </si>
  <si>
    <t>7) Blir sjåførene utsatt for vibrasjoner i forbindelse med transport til arbeidsplassen, og/eller i forbindelse med innkvartering, personalrom, spiserom etc.?</t>
  </si>
  <si>
    <r>
      <t>8) Blir sjåførene eksponert for helkroppsvibrasjoner over tiltaksverdien på 0,5 m/s</t>
    </r>
    <r>
      <rPr>
        <b/>
        <vertAlign val="superscript"/>
        <sz val="14"/>
        <color theme="1"/>
        <rFont val="Calibri"/>
        <family val="2"/>
        <scheme val="minor"/>
      </rPr>
      <t>2</t>
    </r>
    <r>
      <rPr>
        <b/>
        <sz val="14"/>
        <color theme="1"/>
        <rFont val="Calibri"/>
        <family val="2"/>
        <scheme val="minor"/>
      </rPr>
      <t>, eller gir eksponeringen grunn til mistanke om at helseskade kan oppstå ved lavere eksponeringsnivå?</t>
    </r>
  </si>
  <si>
    <r>
      <rPr>
        <b/>
        <sz val="14"/>
        <color theme="1"/>
        <rFont val="Calibri"/>
        <family val="2"/>
        <scheme val="minor"/>
      </rPr>
      <t>1) Er det vurdert alternative arbeidsmetoder som medfører mindre eksponering for vibrasjoner?</t>
    </r>
    <r>
      <rPr>
        <sz val="11"/>
        <color theme="1"/>
        <rFont val="Calibri"/>
        <family val="2"/>
        <scheme val="minor"/>
      </rPr>
      <t xml:space="preserve">
</t>
    </r>
  </si>
  <si>
    <t>2) Er ergonomisk utforming vurdert i maskinen?</t>
  </si>
  <si>
    <t xml:space="preserve">3) Er muligheter for å redusere sjåførens eksponeringstid vurdert?                        </t>
  </si>
  <si>
    <t>4) Er maskinene utstyrt med førerhus som hindrer sjåførene å bli kalde og våte?</t>
  </si>
  <si>
    <t>5) Har sjåførene fått informasjon om; -risikovurderingen som er foretatt-, -måleresultater-, -tiltaksverdi og grenseverdi-, -risikoen for helseskade og hvordan helseskade oppdages-, når de har rett til helseundersøkelse og formålet med undersøkelsen-?</t>
  </si>
  <si>
    <t>6) Har sjåførene gjennomgått målrettet helsekontroll, og blitt oppfordret til fysisk trening?</t>
  </si>
  <si>
    <t>7) Har sjåførene blitt oppfordret til myk og rolig kjøring for å redusere vibrasjonseksponeringen?</t>
  </si>
  <si>
    <t>8) Har sjåførene blitt oppfordret til å stille inn førersetet etter kroppsvekten, og bruke setebelte?</t>
  </si>
  <si>
    <t>BRUKSANVISNING</t>
  </si>
  <si>
    <t>VIBRASJONSKALKULATOR</t>
  </si>
  <si>
    <t xml:space="preserve">Det er kun de hvite feltene som kan/skal fylles inn. </t>
  </si>
  <si>
    <t>Sted/Avd.: Drammen</t>
  </si>
  <si>
    <t>1) Skriv inn dato, bedriftsnavn, sted/avd., sjåførgruppe og sjåførens navn.</t>
  </si>
  <si>
    <t>RISIKOVURDERING</t>
  </si>
  <si>
    <t>3) Hvilken annen type maskin eller maskinstørrelse kan benyttes?</t>
  </si>
  <si>
    <t>1) På hvilken måte er det tatt spesielt hensyn til sjåfører særlig utsatt for risiko?</t>
  </si>
  <si>
    <t>2) Hvilke tiltak er iverksatt for å ivareta sjåførenes sikkerhet når vibrasjonene er så kraftige at det kan gå ut over sikkerheten når kjøretøyet betjenes?</t>
  </si>
  <si>
    <t>5) Hvilke tiltak er iverksatt for systematisk vedlikehold av transportveiene?</t>
  </si>
  <si>
    <t>6) Hvilke tiltak er iverksatt for å redusere den økte belastningen sjåførene får pga. uheldige arbeidsstillinger, kulde, fuktighet, stress eller at han/hun bruker mye kraft.</t>
  </si>
  <si>
    <t>7) Hva er tilleggseksponeringen som følge av vibrasjoner i forbindelse med transport til arbeidsplassen, og/eller i forbindelse med innkvartering, personalrom, spiserom etc. , og hvilke tiltak er iverksatt?</t>
  </si>
  <si>
    <t>4) Hvilke tiltak er iverksatt for systematisk vedlikehold av maskiner og førerseter?</t>
  </si>
  <si>
    <t>2) Sett X  i det hvite svarfeltet til spørsmålet, dersom svaret på spørsmålet er Ja.</t>
  </si>
  <si>
    <t xml:space="preserve">3) Dersom svaret på spørsmålet er Ja, gå videre til arkfanen Handlingsplan - Risikovurdering for å gi mer utfyllende svar på spørsmålet. </t>
  </si>
  <si>
    <t xml:space="preserve">1) Besvar spørsmålene fra 1) til 8) (spørsmålene er i utgangspunktet besvart med Nei). </t>
  </si>
  <si>
    <t>TILTAK</t>
  </si>
  <si>
    <t xml:space="preserve">1) Besvar spørsmålene fra 1) til 8) (spørsmålene er i utgangspunktet besvart med Ja). </t>
  </si>
  <si>
    <t>1) Følgende alternative arbeidsmetoder som medfører mindre eksponering for vibrasjoner kan være aktuelle?</t>
  </si>
  <si>
    <t xml:space="preserve">3) Muligheter for å redusere sjåførens eksponeringstid skal vurderes så snart som mulig, og innen følgende dato: </t>
  </si>
  <si>
    <t xml:space="preserve">6) Sjåførene skal gjennomgå målrettet helsekontroll, og bli oppfordret til fysisk trening innen følgende dato: </t>
  </si>
  <si>
    <t>7) Sjåførene skal bli  oppfordret til myk og rolig kjøring for å redusere vibrasjonseksponeringen innen følgende dato:</t>
  </si>
  <si>
    <t>8) Sjåførene skal bli oppfordret til å stille inn førersetet etter kroppsvekten, og bruke setebelte innen følgende dato:</t>
  </si>
  <si>
    <t>4) Maskinen(e) har ikke førerhus og sjåføren kan bli våte og kalde, men sjåførene har tilgang på følgende klær/utstyr:</t>
  </si>
  <si>
    <r>
      <t>4) Les av sjåførens totale daglige vibrasjonseksponering, m/s</t>
    </r>
    <r>
      <rPr>
        <b/>
        <vertAlign val="superscript"/>
        <sz val="14"/>
        <color theme="1"/>
        <rFont val="Calibri"/>
        <family val="2"/>
        <scheme val="minor"/>
      </rPr>
      <t>2</t>
    </r>
    <r>
      <rPr>
        <b/>
        <sz val="14"/>
        <color theme="1"/>
        <rFont val="Calibri"/>
        <family val="2"/>
        <scheme val="minor"/>
      </rPr>
      <t>.</t>
    </r>
  </si>
  <si>
    <t xml:space="preserve">Bedrift: Teststein AS     </t>
  </si>
  <si>
    <t>Sjåførgruppe/Sjåførnavn: Pukkverk / Ole Olsen</t>
  </si>
  <si>
    <t>Handlingsplan -  Risikovurdering</t>
  </si>
  <si>
    <t>Handlingsplan - Tiltak</t>
  </si>
  <si>
    <t>3) Angi sjåførens kjøretid per arbeidsdag for de ulike maskintypene.</t>
  </si>
  <si>
    <t xml:space="preserve">2) Dersom svaret på spørsmålet er Nei, gå videre til arkfanen Handlingsplan  - Tiltak for å gi mer utfyllende svar på spørsmålet. </t>
  </si>
  <si>
    <t>x</t>
  </si>
  <si>
    <t>Skriv ut ved å følge bruksanvisningen under.</t>
  </si>
  <si>
    <t>2) Gå til Fil og Skriv ut.</t>
  </si>
  <si>
    <t>3) Skriv ut Merket område - Tilpass ark til en side</t>
  </si>
  <si>
    <t>UTSKRIFTER</t>
  </si>
  <si>
    <t>2) Ergonomisk utforming skal vurderes i følgende maskin(er), innen følgende dato:</t>
  </si>
  <si>
    <t>1) Marker området som skal skrives ut.</t>
  </si>
  <si>
    <t>5) Sjåførene skal få informasjon om; -risikovurderingen som er foretatt-, -måleresultater-, -tiltaksverdi og grenseverdi-, -risikoen for helseskade og hvordan helseskade oppdages-, -når de har rett til helseundersøkelse og formålet med undersøkelsen-, innen følgende dato:</t>
  </si>
  <si>
    <t>Veihøvel</t>
  </si>
  <si>
    <t>Versjon 2. 2021</t>
  </si>
  <si>
    <t xml:space="preserve">INFORMASJON </t>
  </si>
  <si>
    <t xml:space="preserve"> Statistisk beregnede verdier, som med 95% sannsynlighet ikke blir overskredet, ut i fra de målte gjennomsnittsverdier er lagt inn i kalkulatoren. </t>
  </si>
  <si>
    <r>
      <t>Arbeidstilsynets tiltaksverdi = 0,5 m/s</t>
    </r>
    <r>
      <rPr>
        <b/>
        <vertAlign val="superscript"/>
        <sz val="16"/>
        <color theme="1"/>
        <rFont val="Calibri"/>
        <family val="2"/>
        <scheme val="minor"/>
      </rPr>
      <t>2</t>
    </r>
  </si>
  <si>
    <r>
      <t>Arbeidstilsynets grenseverdi = 1,0 m/s</t>
    </r>
    <r>
      <rPr>
        <b/>
        <vertAlign val="superscript"/>
        <sz val="16"/>
        <color theme="1"/>
        <rFont val="Calibri"/>
        <family val="2"/>
        <scheme val="minor"/>
      </rPr>
      <t>2</t>
    </r>
  </si>
  <si>
    <t>I kalkulatoren er middelverdier, RMS-(Root Mean Square), benyttet, pga. at Arbeidstilsynets tiltaks- og grenseverdier gjelder for RMS.</t>
  </si>
  <si>
    <t>Doser</t>
  </si>
  <si>
    <t>Skraping av vei</t>
  </si>
  <si>
    <t>Planering</t>
  </si>
  <si>
    <t>Ved summering av vibrasjonseksponering for to eller flere kjøretøy, som har ulike dominerende vibrasjonsakse, vil vibrasjonskalkulatoren beregne noe høyere vibrasjonseksponering enn reelt. Dvs. at beregnet maks kjøretid for tiltaksverdi og grenseverdi nåes, blir litt kortere enn hva som er reelt. Dette er en realitet når vibrasjonseksponeringen i hjulllastere summeres med vibrasjonseksponeringen i tipptrucker, gravemaskiner med skuff og pigg, dosere, veihøvler, ledd-dumper og borrigger.</t>
  </si>
  <si>
    <t>Summering av vibrasjonseksponering</t>
  </si>
  <si>
    <t>Dato: 1/7-2021</t>
  </si>
  <si>
    <t>2) Ved spesielt godt vedlikeholdt og jevn vei sett X ved bruk av tipptruck, ledd-dumper og/eller hjullster, og sett X ved bruk av doser på mykt underlag som leire/jord. Vibrasjonsnivået reduseres da med 20%.</t>
  </si>
  <si>
    <t>Vibrasjonskalkulatoren fra 2014 er oppdatert med vibrasjonsnivå for dosere og veihøvler. Vibrasjonsnivå for veihøvler er hentet fra litteraturen. 19 målinger ligger til grunn for det oppgitte vibrasjonsnivået. Vibrasjonsnivå for dosere er hentet fra litteraturen, samt to egne målinger.               14 målinger ligger til grunn for det oppgitte vibrasjonsnivået.</t>
  </si>
  <si>
    <t xml:space="preserve">         Ved spesielt godt vedlikeholdt og jevn vei,                              og/eller mykt underlag som leire/jord for doser -   Sett X under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</si>
</sst>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11"/>
      <color rgb="FF0070C0"/>
      <name val="Calibri"/>
      <family val="2"/>
      <scheme val="minor"/>
    </font>
    <font>
      <sz val="26"/>
      <color theme="1"/>
      <name val="Calibri"/>
      <family val="2"/>
      <scheme val="minor"/>
    </font>
    <font>
      <b/>
      <sz val="12"/>
      <color theme="1"/>
      <name val="Calibri"/>
      <family val="2"/>
      <scheme val="minor"/>
    </font>
    <font>
      <b/>
      <sz val="11"/>
      <color rgb="FF0070C0"/>
      <name val="Calibri"/>
      <family val="2"/>
      <scheme val="minor"/>
    </font>
    <font>
      <b/>
      <sz val="14"/>
      <color theme="1"/>
      <name val="Calibri"/>
      <family val="2"/>
      <scheme val="minor"/>
    </font>
    <font>
      <b/>
      <vertAlign val="superscript"/>
      <sz val="14"/>
      <color theme="1"/>
      <name val="Calibri"/>
      <family val="2"/>
      <scheme val="minor"/>
    </font>
    <font>
      <b/>
      <sz val="14"/>
      <name val="Calibri"/>
      <family val="2"/>
      <scheme val="minor"/>
    </font>
    <font>
      <b/>
      <sz val="22"/>
      <color theme="1"/>
      <name val="Calibri"/>
      <family val="2"/>
      <scheme val="minor"/>
    </font>
    <font>
      <sz val="12"/>
      <color theme="1"/>
      <name val="Calibri"/>
      <family val="2"/>
      <scheme val="minor"/>
    </font>
    <font>
      <sz val="14"/>
      <color theme="1"/>
      <name val="Calibri"/>
      <family val="2"/>
      <scheme val="minor"/>
    </font>
    <font>
      <b/>
      <sz val="15"/>
      <color theme="3"/>
      <name val="Calibri"/>
      <family val="2"/>
      <scheme val="minor"/>
    </font>
    <font>
      <b/>
      <sz val="16"/>
      <name val="Calibri"/>
      <family val="2"/>
      <scheme val="minor"/>
    </font>
    <font>
      <b/>
      <sz val="36"/>
      <color theme="1"/>
      <name val="Calibri"/>
      <family val="2"/>
      <scheme val="minor"/>
    </font>
    <font>
      <sz val="11"/>
      <color rgb="FF000000"/>
      <name val="Calibri"/>
      <family val="2"/>
      <scheme val="minor"/>
    </font>
    <font>
      <b/>
      <sz val="14"/>
      <color rgb="FF000000"/>
      <name val="Calibri"/>
      <family val="2"/>
      <scheme val="minor"/>
    </font>
    <font>
      <b/>
      <sz val="16"/>
      <color theme="1"/>
      <name val="Calibri"/>
      <family val="2"/>
      <scheme val="minor"/>
    </font>
    <font>
      <b/>
      <vertAlign val="superscript"/>
      <sz val="16"/>
      <color theme="1"/>
      <name val="Calibri"/>
      <family val="2"/>
      <scheme val="minor"/>
    </font>
    <font>
      <b/>
      <sz val="20"/>
      <color theme="1"/>
      <name val="Calibri"/>
      <family val="2"/>
      <scheme val="minor"/>
    </font>
    <font>
      <b/>
      <sz val="20"/>
      <color theme="0"/>
      <name val="Calibri"/>
      <family val="2"/>
      <scheme val="minor"/>
    </font>
    <font>
      <b/>
      <sz val="16"/>
      <color theme="0"/>
      <name val="Calibri"/>
      <family val="2"/>
      <scheme val="minor"/>
    </font>
    <font>
      <b/>
      <sz val="26"/>
      <color theme="1"/>
      <name val="Calibri"/>
      <family val="2"/>
      <scheme val="minor"/>
    </font>
  </fonts>
  <fills count="13">
    <fill>
      <patternFill patternType="none"/>
    </fill>
    <fill>
      <patternFill patternType="gray125"/>
    </fill>
    <fill>
      <patternFill patternType="solid">
        <fgColor rgb="FF0070C0"/>
        <bgColor indexed="64"/>
      </patternFill>
    </fill>
    <fill>
      <patternFill patternType="solid">
        <fgColor rgb="FFFFC000"/>
        <bgColor auto="1"/>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EAEAEA"/>
        <bgColor indexed="64"/>
      </patternFill>
    </fill>
    <fill>
      <patternFill patternType="solid">
        <fgColor theme="2" tint="-9.9978637043366805E-2"/>
        <bgColor indexed="64"/>
      </patternFill>
    </fill>
    <fill>
      <patternFill patternType="solid">
        <fgColor rgb="FF66FF33"/>
        <bgColor indexed="64"/>
      </patternFill>
    </fill>
    <fill>
      <patternFill patternType="solid">
        <fgColor rgb="FFFFC000"/>
        <bgColor indexed="64"/>
      </patternFill>
    </fill>
    <fill>
      <patternFill patternType="solid">
        <fgColor theme="0" tint="-4.9989318521683403E-2"/>
        <bgColor indexed="64"/>
      </patternFill>
    </fill>
  </fills>
  <borders count="56">
    <border>
      <left/>
      <right/>
      <top/>
      <bottom/>
      <diagonal/>
    </border>
    <border>
      <left/>
      <right style="thick">
        <color rgb="FF0070C0"/>
      </right>
      <top/>
      <bottom/>
      <diagonal/>
    </border>
    <border>
      <left/>
      <right style="thin">
        <color indexed="64"/>
      </right>
      <top/>
      <bottom/>
      <diagonal/>
    </border>
    <border>
      <left style="medium">
        <color rgb="FFFF9900"/>
      </left>
      <right style="medium">
        <color rgb="FFFF9900"/>
      </right>
      <top style="medium">
        <color rgb="FFFF9900"/>
      </top>
      <bottom style="medium">
        <color rgb="FFFF9900"/>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ck">
        <color rgb="FF0070C0"/>
      </bottom>
      <diagonal/>
    </border>
    <border>
      <left style="thin">
        <color indexed="64"/>
      </left>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style="thick">
        <color rgb="FF0070C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ck">
        <color rgb="FF0070C0"/>
      </bottom>
      <diagonal/>
    </border>
    <border>
      <left style="thick">
        <color rgb="FF0070C0"/>
      </left>
      <right style="thick">
        <color rgb="FF0070C0"/>
      </right>
      <top/>
      <bottom/>
      <diagonal/>
    </border>
    <border>
      <left/>
      <right/>
      <top/>
      <bottom style="medium">
        <color rgb="FFFF99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ck">
        <color rgb="FF0070C0"/>
      </top>
      <bottom style="thick">
        <color rgb="FF007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thin">
        <color indexed="64"/>
      </right>
      <top/>
      <bottom style="thin">
        <color theme="1"/>
      </bottom>
      <diagonal/>
    </border>
    <border>
      <left/>
      <right style="medium">
        <color indexed="64"/>
      </right>
      <top/>
      <bottom/>
      <diagonal/>
    </border>
    <border>
      <left style="thin">
        <color indexed="64"/>
      </left>
      <right/>
      <top style="thin">
        <color indexed="64"/>
      </top>
      <bottom/>
      <diagonal/>
    </border>
    <border>
      <left style="medium">
        <color indexed="64"/>
      </left>
      <right/>
      <top/>
      <bottom/>
      <diagonal/>
    </border>
    <border>
      <left/>
      <right/>
      <top style="thick">
        <color auto="1"/>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3">
    <xf numFmtId="0" fontId="0" fillId="0" borderId="0"/>
    <xf numFmtId="0" fontId="12" fillId="0" borderId="33" applyNumberFormat="0" applyFill="0" applyAlignment="0" applyProtection="0"/>
    <xf numFmtId="0" fontId="15" fillId="2" borderId="0"/>
  </cellStyleXfs>
  <cellXfs count="330">
    <xf numFmtId="0" fontId="0" fillId="0" borderId="0" xfId="0"/>
    <xf numFmtId="0" fontId="0" fillId="2" borderId="0" xfId="0" applyFill="1" applyAlignment="1">
      <alignment wrapText="1"/>
    </xf>
    <xf numFmtId="0" fontId="0" fillId="2" borderId="0" xfId="0" applyFill="1"/>
    <xf numFmtId="0" fontId="9" fillId="2" borderId="0" xfId="0" applyFont="1" applyFill="1" applyAlignment="1">
      <alignment horizontal="left" vertical="center"/>
    </xf>
    <xf numFmtId="0" fontId="0" fillId="2" borderId="23" xfId="0" applyFill="1" applyBorder="1" applyAlignment="1">
      <alignment horizontal="left" vertical="top" wrapText="1"/>
    </xf>
    <xf numFmtId="0" fontId="9" fillId="2" borderId="0" xfId="0" applyFont="1" applyFill="1" applyAlignment="1">
      <alignment horizontal="center" vertical="center"/>
    </xf>
    <xf numFmtId="0" fontId="6" fillId="2" borderId="0" xfId="0" applyFont="1" applyFill="1" applyBorder="1" applyAlignment="1">
      <alignment horizontal="center" vertical="center" wrapText="1"/>
    </xf>
    <xf numFmtId="0" fontId="11" fillId="0" borderId="25" xfId="0" applyFont="1" applyBorder="1" applyAlignment="1">
      <alignment horizontal="center" vertical="center"/>
    </xf>
    <xf numFmtId="0" fontId="6" fillId="2" borderId="0" xfId="0" applyFont="1" applyFill="1" applyBorder="1" applyAlignment="1">
      <alignment horizontal="center" vertical="center"/>
    </xf>
    <xf numFmtId="0" fontId="0" fillId="2" borderId="0" xfId="0" applyFill="1" applyBorder="1" applyAlignment="1">
      <alignment horizontal="center" vertical="top"/>
    </xf>
    <xf numFmtId="0" fontId="11" fillId="0" borderId="5" xfId="0" applyFont="1" applyBorder="1" applyAlignment="1">
      <alignment horizontal="center" vertical="center"/>
    </xf>
    <xf numFmtId="0" fontId="11"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6" fillId="2" borderId="0" xfId="0" applyFont="1" applyFill="1" applyBorder="1" applyAlignment="1">
      <alignment horizontal="left" vertical="top"/>
    </xf>
    <xf numFmtId="0" fontId="4" fillId="11" borderId="34" xfId="0" applyFont="1" applyFill="1" applyBorder="1" applyAlignment="1">
      <alignment horizontal="center" vertical="center" wrapText="1"/>
    </xf>
    <xf numFmtId="0" fontId="9" fillId="11" borderId="37" xfId="0" applyFont="1" applyFill="1" applyBorder="1" applyAlignment="1">
      <alignment vertical="center"/>
    </xf>
    <xf numFmtId="0" fontId="0" fillId="0" borderId="0" xfId="0" applyFill="1"/>
    <xf numFmtId="0" fontId="0" fillId="0" borderId="0" xfId="0" applyAlignment="1">
      <alignment wrapText="1"/>
    </xf>
    <xf numFmtId="0" fontId="11" fillId="2" borderId="0" xfId="0" applyFont="1" applyFill="1"/>
    <xf numFmtId="0" fontId="0" fillId="2" borderId="0" xfId="0" applyFill="1" applyAlignment="1">
      <alignment horizontal="left"/>
    </xf>
    <xf numFmtId="0" fontId="10" fillId="2" borderId="0" xfId="0" applyFont="1" applyFill="1"/>
    <xf numFmtId="0" fontId="10" fillId="2" borderId="0" xfId="0" applyFont="1" applyFill="1" applyAlignment="1">
      <alignment wrapText="1"/>
    </xf>
    <xf numFmtId="0" fontId="10" fillId="2" borderId="0" xfId="0" applyFont="1" applyFill="1" applyAlignment="1">
      <alignment horizontal="left"/>
    </xf>
    <xf numFmtId="0" fontId="10" fillId="2" borderId="0" xfId="0" applyFont="1" applyFill="1" applyBorder="1" applyAlignment="1">
      <alignment horizontal="left" wrapText="1"/>
    </xf>
    <xf numFmtId="0" fontId="10" fillId="2" borderId="49"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30" xfId="0" applyFont="1" applyFill="1" applyBorder="1" applyAlignment="1">
      <alignment horizontal="center" vertical="top" wrapText="1"/>
    </xf>
    <xf numFmtId="0" fontId="10" fillId="2" borderId="31" xfId="0" applyFont="1" applyFill="1" applyBorder="1" applyAlignment="1">
      <alignment horizontal="center" vertical="top" wrapText="1"/>
    </xf>
    <xf numFmtId="0" fontId="11" fillId="2" borderId="0" xfId="0" applyFont="1" applyFill="1" applyBorder="1" applyAlignment="1">
      <alignment horizontal="left" vertical="center" wrapText="1"/>
    </xf>
    <xf numFmtId="0" fontId="0" fillId="5" borderId="0" xfId="0" applyFill="1"/>
    <xf numFmtId="0" fontId="9" fillId="11" borderId="26" xfId="0" applyFont="1" applyFill="1" applyBorder="1" applyAlignment="1"/>
    <xf numFmtId="0" fontId="9" fillId="11" borderId="10" xfId="0" applyFont="1" applyFill="1" applyBorder="1" applyAlignment="1"/>
    <xf numFmtId="0" fontId="9" fillId="2" borderId="0" xfId="0" applyFont="1" applyFill="1" applyAlignment="1">
      <alignment horizontal="left"/>
    </xf>
    <xf numFmtId="0" fontId="10" fillId="2" borderId="36" xfId="0" applyFont="1" applyFill="1" applyBorder="1" applyAlignment="1">
      <alignment horizontal="center" vertical="top" wrapText="1"/>
    </xf>
    <xf numFmtId="0" fontId="6" fillId="6" borderId="31" xfId="0" applyFont="1" applyFill="1" applyBorder="1" applyAlignment="1">
      <alignment horizontal="left"/>
    </xf>
    <xf numFmtId="0" fontId="6" fillId="6" borderId="32" xfId="0" applyFont="1" applyFill="1" applyBorder="1" applyAlignment="1">
      <alignment horizontal="left"/>
    </xf>
    <xf numFmtId="0" fontId="10" fillId="2" borderId="28" xfId="0" applyFont="1" applyFill="1" applyBorder="1" applyAlignment="1">
      <alignment horizontal="left" vertical="top" wrapText="1"/>
    </xf>
    <xf numFmtId="0" fontId="6" fillId="5" borderId="0" xfId="0" applyFont="1" applyFill="1"/>
    <xf numFmtId="0" fontId="1" fillId="5" borderId="0" xfId="0" applyFont="1" applyFill="1"/>
    <xf numFmtId="0" fontId="1" fillId="2" borderId="0" xfId="0" applyFont="1" applyFill="1"/>
    <xf numFmtId="0" fontId="4" fillId="4" borderId="0" xfId="0" applyFont="1" applyFill="1"/>
    <xf numFmtId="0" fontId="6" fillId="4" borderId="0" xfId="0" applyFont="1" applyFill="1"/>
    <xf numFmtId="0" fontId="1" fillId="4" borderId="0" xfId="0" applyFont="1" applyFill="1"/>
    <xf numFmtId="0" fontId="1" fillId="12" borderId="0" xfId="0" applyFont="1" applyFill="1"/>
    <xf numFmtId="0" fontId="17" fillId="11" borderId="5" xfId="0" applyFont="1" applyFill="1" applyBorder="1" applyAlignment="1">
      <alignment horizontal="left"/>
    </xf>
    <xf numFmtId="0" fontId="6" fillId="5" borderId="0" xfId="0" applyFont="1" applyFill="1" applyAlignment="1">
      <alignment horizontal="left"/>
    </xf>
    <xf numFmtId="0" fontId="0" fillId="5" borderId="0" xfId="0" applyFill="1" applyAlignment="1">
      <alignment horizontal="left"/>
    </xf>
    <xf numFmtId="0" fontId="0" fillId="2" borderId="0" xfId="0" applyFill="1" applyProtection="1">
      <protection locked="0"/>
    </xf>
    <xf numFmtId="2" fontId="0" fillId="2" borderId="0" xfId="0" applyNumberFormat="1" applyFill="1" applyProtection="1">
      <protection locked="0"/>
    </xf>
    <xf numFmtId="164" fontId="0" fillId="2" borderId="0" xfId="0" applyNumberFormat="1" applyFill="1" applyProtection="1">
      <protection locked="0"/>
    </xf>
    <xf numFmtId="0" fontId="0" fillId="2" borderId="0" xfId="0" applyFill="1" applyBorder="1" applyProtection="1">
      <protection locked="0"/>
    </xf>
    <xf numFmtId="164" fontId="2" fillId="2" borderId="0" xfId="0" applyNumberFormat="1" applyFont="1" applyFill="1" applyBorder="1" applyProtection="1">
      <protection locked="0"/>
    </xf>
    <xf numFmtId="0" fontId="0" fillId="0" borderId="0" xfId="0" applyProtection="1">
      <protection locked="0"/>
    </xf>
    <xf numFmtId="0" fontId="0" fillId="2" borderId="0" xfId="0" applyFill="1" applyAlignment="1" applyProtection="1">
      <protection locked="0"/>
    </xf>
    <xf numFmtId="0" fontId="17" fillId="0" borderId="39" xfId="0" applyFont="1" applyFill="1" applyBorder="1" applyAlignment="1" applyProtection="1">
      <alignment horizontal="center" vertical="center"/>
      <protection locked="0"/>
    </xf>
    <xf numFmtId="0" fontId="17" fillId="2" borderId="0" xfId="0" applyFont="1" applyFill="1" applyBorder="1" applyAlignment="1" applyProtection="1">
      <alignment vertical="center"/>
      <protection locked="0"/>
    </xf>
    <xf numFmtId="2" fontId="17" fillId="2" borderId="40" xfId="0" applyNumberFormat="1" applyFont="1" applyFill="1" applyBorder="1" applyAlignment="1" applyProtection="1">
      <alignment vertical="center"/>
      <protection locked="0"/>
    </xf>
    <xf numFmtId="2" fontId="17" fillId="4" borderId="37" xfId="0" applyNumberFormat="1" applyFont="1" applyFill="1" applyBorder="1" applyAlignment="1" applyProtection="1">
      <alignment vertical="center"/>
      <protection locked="0"/>
    </xf>
    <xf numFmtId="164" fontId="2" fillId="2" borderId="1" xfId="0" applyNumberFormat="1" applyFont="1" applyFill="1" applyBorder="1" applyProtection="1">
      <protection locked="0"/>
    </xf>
    <xf numFmtId="0" fontId="4" fillId="2" borderId="0" xfId="0" applyFont="1" applyFill="1" applyBorder="1" applyAlignment="1" applyProtection="1">
      <alignment horizontal="center" vertical="center"/>
      <protection locked="0"/>
    </xf>
    <xf numFmtId="0" fontId="0" fillId="2" borderId="11" xfId="0" applyFill="1" applyBorder="1" applyProtection="1">
      <protection locked="0"/>
    </xf>
    <xf numFmtId="0" fontId="0" fillId="2" borderId="0" xfId="0" applyFill="1" applyAlignment="1" applyProtection="1">
      <alignment horizont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1" fillId="2" borderId="0" xfId="0" applyFont="1" applyFill="1" applyAlignment="1" applyProtection="1">
      <alignment vertical="center"/>
      <protection locked="0"/>
    </xf>
    <xf numFmtId="0" fontId="4" fillId="2" borderId="9"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2" fontId="1" fillId="9" borderId="7" xfId="0" applyNumberFormat="1"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0" fillId="2" borderId="0" xfId="0" applyFill="1" applyAlignment="1" applyProtection="1">
      <alignment wrapText="1"/>
      <protection locked="0"/>
    </xf>
    <xf numFmtId="0" fontId="1" fillId="2" borderId="9" xfId="0" applyFont="1" applyFill="1" applyBorder="1" applyAlignment="1" applyProtection="1">
      <alignment vertical="center"/>
      <protection locked="0"/>
    </xf>
    <xf numFmtId="0" fontId="1" fillId="2" borderId="38" xfId="0" applyFont="1" applyFill="1" applyBorder="1" applyAlignment="1" applyProtection="1">
      <alignment vertical="center"/>
      <protection locked="0"/>
    </xf>
    <xf numFmtId="0" fontId="0" fillId="2" borderId="2" xfId="0" applyFill="1" applyBorder="1" applyAlignment="1" applyProtection="1">
      <alignment horizontal="center"/>
      <protection locked="0"/>
    </xf>
    <xf numFmtId="0" fontId="1" fillId="2" borderId="6" xfId="0" applyFont="1" applyFill="1" applyBorder="1" applyAlignment="1" applyProtection="1">
      <alignment horizontal="center" vertical="center" wrapText="1"/>
      <protection locked="0"/>
    </xf>
    <xf numFmtId="0" fontId="1" fillId="2" borderId="11"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0" fillId="2" borderId="0" xfId="0" applyFill="1" applyBorder="1" applyAlignment="1" applyProtection="1">
      <alignment horizont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protection locked="0"/>
    </xf>
    <xf numFmtId="2" fontId="1" fillId="2" borderId="0" xfId="0" applyNumberFormat="1" applyFont="1" applyFill="1" applyBorder="1" applyAlignment="1" applyProtection="1">
      <alignment horizontal="center" vertical="center"/>
      <protection locked="0"/>
    </xf>
    <xf numFmtId="164" fontId="1" fillId="2" borderId="0" xfId="0" applyNumberFormat="1" applyFont="1" applyFill="1" applyBorder="1" applyAlignment="1" applyProtection="1">
      <alignment horizontal="center" vertical="center"/>
      <protection locked="0"/>
    </xf>
    <xf numFmtId="0" fontId="1" fillId="2" borderId="31"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164" fontId="8" fillId="2" borderId="0" xfId="0" applyNumberFormat="1" applyFont="1" applyFill="1" applyBorder="1" applyAlignment="1" applyProtection="1">
      <alignment horizontal="center" vertical="center" wrapText="1"/>
      <protection locked="0"/>
    </xf>
    <xf numFmtId="0" fontId="0" fillId="2" borderId="28" xfId="0" applyFill="1" applyBorder="1" applyProtection="1">
      <protection locked="0"/>
    </xf>
    <xf numFmtId="164" fontId="0" fillId="2" borderId="13" xfId="0" applyNumberFormat="1" applyFill="1" applyBorder="1" applyProtection="1">
      <protection locked="0"/>
    </xf>
    <xf numFmtId="2" fontId="0" fillId="2" borderId="0" xfId="0" applyNumberFormat="1" applyFill="1" applyBorder="1" applyProtection="1">
      <protection locked="0"/>
    </xf>
    <xf numFmtId="164" fontId="2" fillId="2" borderId="14" xfId="0" applyNumberFormat="1" applyFont="1" applyFill="1" applyBorder="1" applyProtection="1">
      <protection locked="0"/>
    </xf>
    <xf numFmtId="0" fontId="0" fillId="2" borderId="2" xfId="0" applyFill="1" applyBorder="1" applyProtection="1">
      <protection locked="0"/>
    </xf>
    <xf numFmtId="2" fontId="0" fillId="0" borderId="0" xfId="0" applyNumberFormat="1" applyProtection="1">
      <protection locked="0"/>
    </xf>
    <xf numFmtId="164" fontId="0" fillId="0" borderId="0" xfId="0" applyNumberFormat="1" applyProtection="1">
      <protection locked="0"/>
    </xf>
    <xf numFmtId="0" fontId="6" fillId="2" borderId="0" xfId="0" applyFont="1" applyFill="1" applyBorder="1" applyAlignment="1" applyProtection="1">
      <alignment horizontal="left" vertical="center"/>
    </xf>
    <xf numFmtId="0" fontId="0" fillId="2" borderId="0" xfId="0" applyFill="1" applyAlignment="1" applyProtection="1"/>
    <xf numFmtId="2" fontId="0" fillId="2" borderId="0" xfId="0" applyNumberFormat="1" applyFill="1" applyAlignment="1" applyProtection="1"/>
    <xf numFmtId="0" fontId="0" fillId="2" borderId="0" xfId="0" applyFill="1" applyBorder="1" applyAlignment="1" applyProtection="1"/>
    <xf numFmtId="0" fontId="6" fillId="2" borderId="0" xfId="0" applyFont="1" applyFill="1" applyBorder="1" applyAlignment="1" applyProtection="1">
      <alignment vertical="center" shrinkToFit="1" readingOrder="1"/>
    </xf>
    <xf numFmtId="0" fontId="3" fillId="2" borderId="0" xfId="0" applyFont="1" applyFill="1" applyBorder="1" applyAlignment="1" applyProtection="1">
      <alignment horizontal="center" vertical="center"/>
    </xf>
    <xf numFmtId="2" fontId="3" fillId="2" borderId="0" xfId="0" applyNumberFormat="1" applyFont="1" applyFill="1" applyBorder="1" applyAlignment="1" applyProtection="1">
      <alignment horizontal="center" vertical="center"/>
    </xf>
    <xf numFmtId="164" fontId="2" fillId="2" borderId="1" xfId="0" applyNumberFormat="1" applyFont="1" applyFill="1" applyBorder="1" applyProtection="1"/>
    <xf numFmtId="0" fontId="6" fillId="2" borderId="0" xfId="0" applyFont="1" applyFill="1" applyBorder="1" applyAlignment="1" applyProtection="1">
      <alignment horizontal="left" vertical="center" shrinkToFit="1" readingOrder="1"/>
    </xf>
    <xf numFmtId="0" fontId="4" fillId="2" borderId="0" xfId="0" applyFont="1" applyFill="1" applyAlignment="1" applyProtection="1">
      <alignment horizontal="left" vertical="center" shrinkToFit="1" readingOrder="1"/>
    </xf>
    <xf numFmtId="0" fontId="4" fillId="2" borderId="0" xfId="0" applyFont="1" applyFill="1" applyBorder="1" applyAlignment="1" applyProtection="1">
      <alignment horizontal="center" vertical="center"/>
    </xf>
    <xf numFmtId="0" fontId="0" fillId="2" borderId="11" xfId="0" applyFill="1" applyBorder="1" applyProtection="1"/>
    <xf numFmtId="2" fontId="4" fillId="2" borderId="0" xfId="0" applyNumberFormat="1" applyFont="1" applyFill="1" applyBorder="1" applyAlignment="1" applyProtection="1">
      <alignment horizontal="center" vertical="center" wrapText="1"/>
    </xf>
    <xf numFmtId="0" fontId="0" fillId="2" borderId="0" xfId="0" applyFill="1" applyProtection="1"/>
    <xf numFmtId="0" fontId="0" fillId="2" borderId="0" xfId="0" applyFill="1" applyAlignment="1" applyProtection="1">
      <alignment vertical="center"/>
    </xf>
    <xf numFmtId="0" fontId="0" fillId="2" borderId="6" xfId="0" applyFill="1" applyBorder="1" applyAlignment="1" applyProtection="1">
      <alignment horizontal="center"/>
    </xf>
    <xf numFmtId="0" fontId="0" fillId="2" borderId="8" xfId="0" applyFill="1" applyBorder="1" applyAlignment="1" applyProtection="1">
      <alignment horizontal="center"/>
    </xf>
    <xf numFmtId="0" fontId="4" fillId="2" borderId="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164" fontId="6" fillId="6" borderId="5" xfId="0" applyNumberFormat="1" applyFont="1" applyFill="1" applyBorder="1" applyAlignment="1" applyProtection="1">
      <alignment horizontal="center" vertical="top" wrapText="1"/>
    </xf>
    <xf numFmtId="0" fontId="6" fillId="7"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wrapText="1"/>
    </xf>
    <xf numFmtId="0" fontId="6" fillId="5" borderId="1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2" fontId="4" fillId="2" borderId="8" xfId="0" applyNumberFormat="1" applyFont="1" applyFill="1" applyBorder="1" applyAlignment="1" applyProtection="1">
      <alignment horizontal="center" vertical="center" wrapText="1"/>
    </xf>
    <xf numFmtId="0" fontId="4" fillId="2" borderId="8" xfId="0" applyFont="1" applyFill="1" applyBorder="1" applyAlignment="1" applyProtection="1">
      <alignment horizontal="center" wrapText="1"/>
    </xf>
    <xf numFmtId="0" fontId="4" fillId="8" borderId="5"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xf>
    <xf numFmtId="2" fontId="6" fillId="9" borderId="5" xfId="0" applyNumberFormat="1" applyFont="1" applyFill="1" applyBorder="1" applyAlignment="1" applyProtection="1">
      <alignment horizontal="center" vertical="center"/>
    </xf>
    <xf numFmtId="2" fontId="6" fillId="9" borderId="12" xfId="0" applyNumberFormat="1" applyFont="1" applyFill="1" applyBorder="1" applyAlignment="1" applyProtection="1">
      <alignment horizontal="center" vertical="center"/>
    </xf>
    <xf numFmtId="164" fontId="6" fillId="6" borderId="5" xfId="0" applyNumberFormat="1" applyFont="1" applyFill="1" applyBorder="1" applyAlignment="1" applyProtection="1">
      <alignment horizontal="center" vertical="center"/>
    </xf>
    <xf numFmtId="164" fontId="6" fillId="6" borderId="12" xfId="0" applyNumberFormat="1" applyFont="1" applyFill="1" applyBorder="1" applyAlignment="1" applyProtection="1">
      <alignment horizontal="center" vertical="center"/>
    </xf>
    <xf numFmtId="164" fontId="6" fillId="7" borderId="7" xfId="0" applyNumberFormat="1" applyFont="1" applyFill="1" applyBorder="1" applyAlignment="1" applyProtection="1">
      <alignment horizontal="center" vertical="center"/>
    </xf>
    <xf numFmtId="164" fontId="6" fillId="7" borderId="48" xfId="0" applyNumberFormat="1" applyFont="1" applyFill="1" applyBorder="1" applyAlignment="1" applyProtection="1">
      <alignment horizontal="center" vertical="center"/>
    </xf>
    <xf numFmtId="2" fontId="8" fillId="9" borderId="5"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13" fillId="6" borderId="34" xfId="1" applyNumberFormat="1" applyFont="1" applyFill="1" applyBorder="1" applyAlignment="1" applyProtection="1">
      <alignment horizontal="center" vertical="center"/>
    </xf>
    <xf numFmtId="164" fontId="5" fillId="2" borderId="0" xfId="0" applyNumberFormat="1" applyFont="1" applyFill="1" applyBorder="1" applyAlignment="1" applyProtection="1">
      <alignment horizontal="center" vertical="center"/>
    </xf>
    <xf numFmtId="164" fontId="8" fillId="2" borderId="0"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0" fillId="2" borderId="0" xfId="0" applyFill="1" applyAlignment="1" applyProtection="1">
      <alignment wrapText="1"/>
    </xf>
    <xf numFmtId="0" fontId="0" fillId="2" borderId="0" xfId="0" applyFill="1" applyBorder="1" applyAlignment="1" applyProtection="1">
      <alignment horizont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xf>
    <xf numFmtId="0" fontId="0" fillId="2" borderId="0" xfId="0" applyFill="1" applyBorder="1" applyAlignment="1" applyProtection="1">
      <alignment horizontal="center"/>
    </xf>
    <xf numFmtId="0" fontId="20" fillId="2" borderId="0" xfId="0" applyFont="1" applyFill="1" applyAlignment="1" applyProtection="1">
      <alignment horizontal="center" vertical="center"/>
    </xf>
    <xf numFmtId="0" fontId="21" fillId="2" borderId="34" xfId="0" applyFont="1" applyFill="1" applyBorder="1" applyAlignment="1" applyProtection="1">
      <alignment horizontal="center" vertical="center" shrinkToFit="1" readingOrder="1"/>
    </xf>
    <xf numFmtId="0" fontId="6" fillId="2" borderId="0" xfId="0" applyFont="1" applyFill="1"/>
    <xf numFmtId="0" fontId="6" fillId="2" borderId="0" xfId="0" applyFont="1" applyFill="1" applyAlignment="1">
      <alignment wrapText="1"/>
    </xf>
    <xf numFmtId="0" fontId="1" fillId="2" borderId="0" xfId="0" applyFont="1" applyFill="1" applyAlignment="1">
      <alignment wrapText="1"/>
    </xf>
    <xf numFmtId="9" fontId="6" fillId="2" borderId="0" xfId="0" applyNumberFormat="1" applyFont="1" applyFill="1" applyAlignment="1">
      <alignment wrapText="1"/>
    </xf>
    <xf numFmtId="0" fontId="15" fillId="2" borderId="0" xfId="2"/>
    <xf numFmtId="0" fontId="11" fillId="2" borderId="0" xfId="0" applyFont="1" applyFill="1" applyBorder="1" applyAlignment="1">
      <alignment vertical="center" wrapText="1"/>
    </xf>
    <xf numFmtId="0" fontId="17" fillId="11" borderId="35" xfId="0" applyFont="1" applyFill="1" applyBorder="1" applyAlignment="1">
      <alignment vertical="center"/>
    </xf>
    <xf numFmtId="0" fontId="17" fillId="11" borderId="36" xfId="0" applyFont="1" applyFill="1" applyBorder="1" applyAlignment="1">
      <alignment vertical="center"/>
    </xf>
    <xf numFmtId="0" fontId="17" fillId="11" borderId="37" xfId="0" applyFont="1" applyFill="1" applyBorder="1" applyAlignment="1">
      <alignment vertical="center"/>
    </xf>
    <xf numFmtId="0" fontId="6" fillId="5" borderId="2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2" fontId="6" fillId="5" borderId="25" xfId="0" applyNumberFormat="1" applyFont="1" applyFill="1" applyBorder="1" applyAlignment="1" applyProtection="1">
      <alignment horizontal="center" vertical="center" wrapText="1"/>
    </xf>
    <xf numFmtId="0" fontId="6" fillId="5" borderId="0" xfId="0" applyFont="1" applyFill="1" applyAlignment="1"/>
    <xf numFmtId="0" fontId="22" fillId="2" borderId="0" xfId="0" applyFont="1" applyFill="1" applyBorder="1" applyAlignment="1">
      <alignment horizontal="center"/>
    </xf>
    <xf numFmtId="0" fontId="9" fillId="2" borderId="0" xfId="0" applyFont="1" applyFill="1" applyBorder="1" applyAlignment="1"/>
    <xf numFmtId="0" fontId="11" fillId="11" borderId="27" xfId="0" applyFont="1" applyFill="1" applyBorder="1" applyAlignment="1">
      <alignment horizontal="center" vertical="center" wrapText="1"/>
    </xf>
    <xf numFmtId="0" fontId="11" fillId="11" borderId="28"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1" fillId="11" borderId="30"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11" fillId="11" borderId="32" xfId="0" applyFont="1" applyFill="1" applyBorder="1" applyAlignment="1">
      <alignment horizontal="center" vertical="center" wrapText="1"/>
    </xf>
    <xf numFmtId="0" fontId="11" fillId="11" borderId="27" xfId="0" applyFont="1" applyFill="1" applyBorder="1" applyAlignment="1">
      <alignment horizontal="left" vertical="center" wrapText="1"/>
    </xf>
    <xf numFmtId="0" fontId="11" fillId="11" borderId="28" xfId="0" applyFont="1" applyFill="1" applyBorder="1" applyAlignment="1">
      <alignment horizontal="left" vertical="center" wrapText="1"/>
    </xf>
    <xf numFmtId="0" fontId="11" fillId="11" borderId="29" xfId="0" applyFont="1" applyFill="1" applyBorder="1" applyAlignment="1">
      <alignment horizontal="left" vertical="center" wrapText="1"/>
    </xf>
    <xf numFmtId="0" fontId="11" fillId="11" borderId="49" xfId="0" applyFont="1" applyFill="1" applyBorder="1" applyAlignment="1">
      <alignment horizontal="left" vertical="center" wrapText="1"/>
    </xf>
    <xf numFmtId="0" fontId="11" fillId="11" borderId="0" xfId="0" applyFont="1" applyFill="1" applyBorder="1" applyAlignment="1">
      <alignment horizontal="left" vertical="center" wrapText="1"/>
    </xf>
    <xf numFmtId="0" fontId="11" fillId="11" borderId="47" xfId="0" applyFont="1" applyFill="1" applyBorder="1" applyAlignment="1">
      <alignment horizontal="left" vertical="center" wrapText="1"/>
    </xf>
    <xf numFmtId="0" fontId="11" fillId="11" borderId="30" xfId="0" applyFont="1" applyFill="1" applyBorder="1" applyAlignment="1">
      <alignment horizontal="left" vertical="center" wrapText="1"/>
    </xf>
    <xf numFmtId="0" fontId="11" fillId="11" borderId="31" xfId="0" applyFont="1" applyFill="1" applyBorder="1" applyAlignment="1">
      <alignment horizontal="left" vertical="center" wrapText="1"/>
    </xf>
    <xf numFmtId="0" fontId="11" fillId="11" borderId="32" xfId="0" applyFont="1" applyFill="1" applyBorder="1" applyAlignment="1">
      <alignment horizontal="left" vertical="center" wrapText="1"/>
    </xf>
    <xf numFmtId="0" fontId="22" fillId="11" borderId="35" xfId="0" applyFont="1" applyFill="1" applyBorder="1" applyAlignment="1">
      <alignment horizontal="center"/>
    </xf>
    <xf numFmtId="0" fontId="22" fillId="11" borderId="36" xfId="0" applyFont="1" applyFill="1" applyBorder="1" applyAlignment="1">
      <alignment horizontal="center"/>
    </xf>
    <xf numFmtId="0" fontId="22" fillId="11" borderId="37" xfId="0" applyFont="1" applyFill="1" applyBorder="1" applyAlignment="1">
      <alignment horizontal="center"/>
    </xf>
    <xf numFmtId="0" fontId="17" fillId="6" borderId="27"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30"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17" fillId="7" borderId="27" xfId="0" applyFont="1" applyFill="1" applyBorder="1" applyAlignment="1">
      <alignment horizontal="center" vertical="center"/>
    </xf>
    <xf numFmtId="0" fontId="17" fillId="7" borderId="28" xfId="0" applyFont="1" applyFill="1" applyBorder="1" applyAlignment="1">
      <alignment horizontal="center" vertical="center"/>
    </xf>
    <xf numFmtId="0" fontId="17" fillId="7" borderId="29" xfId="0" applyFont="1" applyFill="1" applyBorder="1" applyAlignment="1">
      <alignment horizontal="center" vertical="center"/>
    </xf>
    <xf numFmtId="0" fontId="17" fillId="7" borderId="49" xfId="0" applyFont="1" applyFill="1" applyBorder="1" applyAlignment="1">
      <alignment horizontal="center" vertical="center"/>
    </xf>
    <xf numFmtId="0" fontId="17" fillId="7" borderId="0" xfId="0" applyFont="1" applyFill="1" applyBorder="1" applyAlignment="1">
      <alignment horizontal="center" vertical="center"/>
    </xf>
    <xf numFmtId="0" fontId="17" fillId="7" borderId="47" xfId="0" applyFont="1" applyFill="1" applyBorder="1" applyAlignment="1">
      <alignment horizontal="center" vertical="center"/>
    </xf>
    <xf numFmtId="0" fontId="17" fillId="7" borderId="30" xfId="0" applyFont="1" applyFill="1" applyBorder="1" applyAlignment="1">
      <alignment horizontal="center" vertical="center"/>
    </xf>
    <xf numFmtId="0" fontId="17" fillId="7" borderId="31" xfId="0" applyFont="1" applyFill="1" applyBorder="1" applyAlignment="1">
      <alignment horizontal="center" vertical="center"/>
    </xf>
    <xf numFmtId="0" fontId="17" fillId="7" borderId="32" xfId="0" applyFont="1" applyFill="1" applyBorder="1" applyAlignment="1">
      <alignment horizontal="center" vertical="center"/>
    </xf>
    <xf numFmtId="0" fontId="9" fillId="11" borderId="35" xfId="0" applyFont="1" applyFill="1" applyBorder="1" applyAlignment="1">
      <alignment horizontal="center"/>
    </xf>
    <xf numFmtId="0" fontId="9" fillId="11" borderId="36" xfId="0" applyFont="1" applyFill="1" applyBorder="1" applyAlignment="1">
      <alignment horizontal="center"/>
    </xf>
    <xf numFmtId="0" fontId="9" fillId="11" borderId="37" xfId="0" applyFont="1" applyFill="1" applyBorder="1" applyAlignment="1">
      <alignment horizontal="center"/>
    </xf>
    <xf numFmtId="0" fontId="17" fillId="11" borderId="7" xfId="0" applyFont="1" applyFill="1" applyBorder="1" applyAlignment="1">
      <alignment horizontal="left"/>
    </xf>
    <xf numFmtId="0" fontId="17" fillId="11" borderId="10" xfId="0" applyFont="1" applyFill="1" applyBorder="1" applyAlignment="1">
      <alignment horizontal="left"/>
    </xf>
    <xf numFmtId="0" fontId="17" fillId="11" borderId="26" xfId="0" applyFont="1" applyFill="1" applyBorder="1" applyAlignment="1">
      <alignment horizontal="left"/>
    </xf>
    <xf numFmtId="0" fontId="14" fillId="3" borderId="51" xfId="0" applyFont="1" applyFill="1" applyBorder="1" applyAlignment="1" applyProtection="1">
      <alignment horizontal="center" vertical="center"/>
    </xf>
    <xf numFmtId="0" fontId="14" fillId="3" borderId="50" xfId="0" applyFont="1" applyFill="1" applyBorder="1" applyAlignment="1" applyProtection="1">
      <alignment horizontal="center" vertical="center"/>
    </xf>
    <xf numFmtId="0" fontId="14" fillId="3" borderId="52" xfId="0" applyFont="1" applyFill="1" applyBorder="1" applyAlignment="1" applyProtection="1">
      <alignment horizontal="center" vertical="center"/>
    </xf>
    <xf numFmtId="0" fontId="14" fillId="3" borderId="53"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0" fontId="14" fillId="3" borderId="55" xfId="0" applyFont="1" applyFill="1" applyBorder="1" applyAlignment="1" applyProtection="1">
      <alignment horizontal="center" vertical="center"/>
    </xf>
    <xf numFmtId="0" fontId="17" fillId="4" borderId="35" xfId="0" applyFont="1" applyFill="1" applyBorder="1" applyAlignment="1" applyProtection="1">
      <alignment horizontal="left" vertical="center"/>
      <protection locked="0"/>
    </xf>
    <xf numFmtId="0" fontId="17" fillId="4" borderId="36" xfId="0" applyFont="1" applyFill="1" applyBorder="1" applyAlignment="1" applyProtection="1">
      <alignment horizontal="left" vertical="center"/>
      <protection locked="0"/>
    </xf>
    <xf numFmtId="0" fontId="17" fillId="4" borderId="37" xfId="0" applyFont="1" applyFill="1" applyBorder="1" applyAlignment="1" applyProtection="1">
      <alignment horizontal="left" vertical="center"/>
      <protection locked="0"/>
    </xf>
    <xf numFmtId="0" fontId="17" fillId="5" borderId="35" xfId="0" applyFont="1" applyFill="1" applyBorder="1" applyAlignment="1" applyProtection="1">
      <alignment horizontal="center" vertical="center"/>
    </xf>
    <xf numFmtId="0" fontId="17" fillId="5" borderId="36" xfId="0" applyFont="1" applyFill="1" applyBorder="1" applyAlignment="1" applyProtection="1">
      <alignment horizontal="center" vertical="center"/>
    </xf>
    <xf numFmtId="0" fontId="17" fillId="5" borderId="37" xfId="0" applyFont="1" applyFill="1" applyBorder="1" applyAlignment="1" applyProtection="1">
      <alignment horizontal="center" vertical="center"/>
    </xf>
    <xf numFmtId="0" fontId="4" fillId="8" borderId="7" xfId="0" applyFont="1" applyFill="1" applyBorder="1" applyAlignment="1" applyProtection="1">
      <alignment horizontal="center" vertical="center"/>
    </xf>
    <xf numFmtId="0" fontId="4" fillId="8" borderId="10" xfId="0" applyFont="1" applyFill="1" applyBorder="1" applyAlignment="1" applyProtection="1">
      <alignment horizontal="center" vertical="center"/>
    </xf>
    <xf numFmtId="0" fontId="1" fillId="2" borderId="0"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5" borderId="5" xfId="0" applyFont="1" applyFill="1" applyBorder="1" applyAlignment="1" applyProtection="1">
      <alignment horizontal="center" vertical="center" wrapText="1"/>
    </xf>
    <xf numFmtId="2" fontId="6" fillId="5" borderId="5" xfId="0" applyNumberFormat="1" applyFont="1" applyFill="1" applyBorder="1" applyAlignment="1" applyProtection="1">
      <alignment horizontal="center" vertical="center" wrapText="1"/>
    </xf>
    <xf numFmtId="2" fontId="6" fillId="5" borderId="12" xfId="0" applyNumberFormat="1" applyFont="1" applyFill="1" applyBorder="1" applyAlignment="1" applyProtection="1">
      <alignment horizontal="center" vertical="center" wrapText="1"/>
    </xf>
    <xf numFmtId="0" fontId="6" fillId="5" borderId="25" xfId="0" applyFont="1" applyFill="1" applyBorder="1" applyAlignment="1" applyProtection="1">
      <alignment horizontal="center" vertical="center" wrapText="1"/>
    </xf>
    <xf numFmtId="0" fontId="0" fillId="2" borderId="0" xfId="0" applyFill="1" applyBorder="1" applyAlignment="1" applyProtection="1">
      <alignment horizontal="center"/>
    </xf>
    <xf numFmtId="164" fontId="16" fillId="2" borderId="39" xfId="0" applyNumberFormat="1" applyFont="1" applyFill="1" applyBorder="1" applyAlignment="1" applyProtection="1">
      <alignment horizontal="center" vertical="center" wrapText="1"/>
    </xf>
    <xf numFmtId="164" fontId="16" fillId="2" borderId="40" xfId="0" applyNumberFormat="1" applyFont="1" applyFill="1" applyBorder="1" applyAlignment="1" applyProtection="1">
      <alignment horizontal="center" vertical="center" wrapText="1"/>
    </xf>
    <xf numFmtId="164" fontId="16" fillId="2" borderId="41" xfId="0" applyNumberFormat="1" applyFont="1" applyFill="1" applyBorder="1" applyAlignment="1" applyProtection="1">
      <alignment horizontal="center" vertical="center" wrapText="1"/>
    </xf>
    <xf numFmtId="164" fontId="8" fillId="5" borderId="39" xfId="0" applyNumberFormat="1" applyFont="1" applyFill="1" applyBorder="1" applyAlignment="1" applyProtection="1">
      <alignment horizontal="center" vertical="center"/>
    </xf>
    <xf numFmtId="164" fontId="8" fillId="5" borderId="40" xfId="0" applyNumberFormat="1" applyFont="1" applyFill="1" applyBorder="1" applyAlignment="1" applyProtection="1">
      <alignment horizontal="center" vertical="center"/>
    </xf>
    <xf numFmtId="164" fontId="8" fillId="5" borderId="41" xfId="0" applyNumberFormat="1" applyFont="1" applyFill="1" applyBorder="1" applyAlignment="1" applyProtection="1">
      <alignment horizontal="center" vertical="center"/>
    </xf>
    <xf numFmtId="0" fontId="4" fillId="8" borderId="7"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6" fillId="11" borderId="27" xfId="0" applyFont="1" applyFill="1" applyBorder="1" applyAlignment="1" applyProtection="1">
      <alignment horizontal="center" vertical="center" wrapText="1"/>
    </xf>
    <xf numFmtId="0" fontId="6" fillId="11" borderId="28" xfId="0" applyFont="1" applyFill="1" applyBorder="1" applyAlignment="1" applyProtection="1">
      <alignment horizontal="center" vertical="center" wrapText="1"/>
    </xf>
    <xf numFmtId="0" fontId="6" fillId="11" borderId="29" xfId="0" applyFont="1" applyFill="1" applyBorder="1" applyAlignment="1" applyProtection="1">
      <alignment horizontal="center" vertical="center" wrapText="1"/>
    </xf>
    <xf numFmtId="0" fontId="6" fillId="11" borderId="30" xfId="0" applyFont="1" applyFill="1" applyBorder="1" applyAlignment="1" applyProtection="1">
      <alignment horizontal="center" vertical="center" wrapText="1"/>
    </xf>
    <xf numFmtId="0" fontId="6" fillId="11" borderId="31" xfId="0" applyFont="1" applyFill="1" applyBorder="1" applyAlignment="1" applyProtection="1">
      <alignment horizontal="center" vertical="center" wrapText="1"/>
    </xf>
    <xf numFmtId="0" fontId="6" fillId="11" borderId="32" xfId="0" applyFont="1" applyFill="1" applyBorder="1" applyAlignment="1" applyProtection="1">
      <alignment horizontal="center" vertical="center" wrapText="1"/>
    </xf>
    <xf numFmtId="0" fontId="6" fillId="5" borderId="16"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6" fillId="10" borderId="22" xfId="0" applyFont="1" applyFill="1" applyBorder="1" applyAlignment="1">
      <alignment horizontal="left" vertical="top"/>
    </xf>
    <xf numFmtId="0" fontId="6" fillId="10" borderId="23" xfId="0" applyFont="1" applyFill="1" applyBorder="1" applyAlignment="1">
      <alignment horizontal="left" vertical="top"/>
    </xf>
    <xf numFmtId="0" fontId="6" fillId="10" borderId="24" xfId="0" applyFont="1" applyFill="1" applyBorder="1" applyAlignment="1">
      <alignment horizontal="left" vertical="top"/>
    </xf>
    <xf numFmtId="0" fontId="0" fillId="2" borderId="0" xfId="0" applyFill="1" applyAlignment="1">
      <alignment horizontal="center"/>
    </xf>
    <xf numFmtId="0" fontId="6" fillId="5" borderId="22"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6" fillId="10" borderId="19" xfId="0" applyFont="1" applyFill="1" applyBorder="1" applyAlignment="1">
      <alignment horizontal="left" vertical="top"/>
    </xf>
    <xf numFmtId="0" fontId="6" fillId="10" borderId="20" xfId="0" applyFont="1" applyFill="1" applyBorder="1" applyAlignment="1">
      <alignment horizontal="left" vertical="top"/>
    </xf>
    <xf numFmtId="0" fontId="6" fillId="10" borderId="21" xfId="0" applyFont="1" applyFill="1" applyBorder="1" applyAlignment="1">
      <alignment horizontal="left" vertical="top"/>
    </xf>
    <xf numFmtId="0" fontId="6" fillId="5" borderId="42" xfId="0" applyFont="1" applyFill="1" applyBorder="1" applyAlignment="1">
      <alignment horizontal="left" vertical="center" wrapText="1"/>
    </xf>
    <xf numFmtId="0" fontId="6" fillId="5" borderId="16" xfId="0" applyFont="1" applyFill="1" applyBorder="1" applyAlignment="1">
      <alignment horizontal="left" vertical="center"/>
    </xf>
    <xf numFmtId="0" fontId="6" fillId="5" borderId="17" xfId="0" applyFont="1" applyFill="1" applyBorder="1" applyAlignment="1">
      <alignment horizontal="left" vertical="center"/>
    </xf>
    <xf numFmtId="0" fontId="6" fillId="10" borderId="7" xfId="0" applyFont="1" applyFill="1" applyBorder="1" applyAlignment="1">
      <alignment horizontal="left" vertical="top"/>
    </xf>
    <xf numFmtId="0" fontId="6" fillId="10" borderId="26" xfId="0" applyFont="1" applyFill="1" applyBorder="1" applyAlignment="1">
      <alignment horizontal="left" vertical="top"/>
    </xf>
    <xf numFmtId="0" fontId="6" fillId="10" borderId="10" xfId="0" applyFont="1" applyFill="1" applyBorder="1" applyAlignment="1">
      <alignment horizontal="left" vertical="top"/>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37" xfId="0" applyFont="1" applyFill="1" applyBorder="1" applyAlignment="1">
      <alignment horizontal="center" vertical="center"/>
    </xf>
    <xf numFmtId="0" fontId="0" fillId="5" borderId="19" xfId="0" applyFill="1" applyBorder="1" applyAlignment="1">
      <alignment horizontal="left" vertical="center" wrapText="1" readingOrder="1"/>
    </xf>
    <xf numFmtId="0" fontId="0" fillId="5" borderId="20" xfId="0" applyFill="1" applyBorder="1" applyAlignment="1">
      <alignment horizontal="left" vertical="center" wrapText="1" readingOrder="1"/>
    </xf>
    <xf numFmtId="0" fontId="0" fillId="5" borderId="46" xfId="0" applyFill="1" applyBorder="1" applyAlignment="1">
      <alignment horizontal="left" vertical="center" wrapText="1" readingOrder="1"/>
    </xf>
    <xf numFmtId="0" fontId="8" fillId="10" borderId="16" xfId="0" applyFont="1" applyFill="1" applyBorder="1" applyAlignment="1">
      <alignment horizontal="left" vertical="top" wrapText="1"/>
    </xf>
    <xf numFmtId="0" fontId="8" fillId="10" borderId="17" xfId="0" applyFont="1" applyFill="1" applyBorder="1" applyAlignment="1">
      <alignment horizontal="left" vertical="top" wrapText="1"/>
    </xf>
    <xf numFmtId="0" fontId="8" fillId="10" borderId="18" xfId="0" applyFont="1" applyFill="1" applyBorder="1" applyAlignment="1">
      <alignment horizontal="left" vertical="top" wrapText="1"/>
    </xf>
    <xf numFmtId="0" fontId="6" fillId="5" borderId="19" xfId="0" applyFont="1" applyFill="1" applyBorder="1" applyAlignment="1">
      <alignment horizontal="left" vertical="center" wrapText="1" readingOrder="1"/>
    </xf>
    <xf numFmtId="0" fontId="6" fillId="5" borderId="20" xfId="0" applyFont="1" applyFill="1" applyBorder="1" applyAlignment="1">
      <alignment horizontal="left" vertical="center" wrapText="1" readingOrder="1"/>
    </xf>
    <xf numFmtId="0" fontId="6" fillId="5" borderId="46" xfId="0" applyFont="1" applyFill="1" applyBorder="1" applyAlignment="1">
      <alignment horizontal="left" vertical="center" wrapText="1" readingOrder="1"/>
    </xf>
    <xf numFmtId="0" fontId="4" fillId="11" borderId="36" xfId="0" applyFont="1" applyFill="1" applyBorder="1" applyAlignment="1">
      <alignment horizontal="center" vertical="center" wrapText="1"/>
    </xf>
    <xf numFmtId="0" fontId="4" fillId="11" borderId="37" xfId="0" applyFont="1" applyFill="1" applyBorder="1" applyAlignment="1">
      <alignment horizontal="center" vertical="center" wrapText="1"/>
    </xf>
    <xf numFmtId="0" fontId="0" fillId="2" borderId="4" xfId="0" applyFill="1" applyBorder="1" applyAlignment="1">
      <alignment horizontal="center"/>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11" borderId="4" xfId="0" applyFont="1" applyFill="1" applyBorder="1" applyAlignment="1">
      <alignment horizontal="center" vertical="center"/>
    </xf>
    <xf numFmtId="0" fontId="9" fillId="11" borderId="0" xfId="0" applyFont="1" applyFill="1" applyBorder="1" applyAlignment="1">
      <alignment horizontal="center" vertical="center"/>
    </xf>
    <xf numFmtId="0" fontId="6" fillId="6" borderId="35"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37" xfId="0" applyFont="1" applyFill="1" applyBorder="1" applyAlignment="1">
      <alignment horizontal="left" vertical="center" wrapText="1"/>
    </xf>
    <xf numFmtId="0" fontId="6" fillId="6" borderId="35" xfId="0" applyFont="1" applyFill="1" applyBorder="1" applyAlignment="1">
      <alignment horizontal="left" vertical="center"/>
    </xf>
    <xf numFmtId="0" fontId="6" fillId="6" borderId="36" xfId="0" applyFont="1" applyFill="1" applyBorder="1" applyAlignment="1">
      <alignment horizontal="left" vertical="center"/>
    </xf>
    <xf numFmtId="0" fontId="6" fillId="6" borderId="37" xfId="0" applyFont="1" applyFill="1" applyBorder="1" applyAlignment="1">
      <alignment horizontal="left" vertical="center"/>
    </xf>
    <xf numFmtId="49" fontId="10" fillId="4" borderId="49" xfId="0" applyNumberFormat="1" applyFont="1" applyFill="1" applyBorder="1" applyAlignment="1">
      <alignment horizontal="left" vertical="top" wrapText="1"/>
    </xf>
    <xf numFmtId="49" fontId="10" fillId="4" borderId="0" xfId="0" applyNumberFormat="1" applyFont="1" applyFill="1" applyBorder="1" applyAlignment="1">
      <alignment horizontal="left" vertical="top" wrapText="1"/>
    </xf>
    <xf numFmtId="49" fontId="10" fillId="4" borderId="47" xfId="0" applyNumberFormat="1" applyFont="1" applyFill="1" applyBorder="1" applyAlignment="1">
      <alignment horizontal="left" vertical="top" wrapText="1"/>
    </xf>
    <xf numFmtId="49" fontId="10" fillId="4" borderId="30" xfId="0" applyNumberFormat="1" applyFont="1" applyFill="1" applyBorder="1" applyAlignment="1">
      <alignment horizontal="left" vertical="top" wrapText="1"/>
    </xf>
    <xf numFmtId="49" fontId="10" fillId="4" borderId="31" xfId="0" applyNumberFormat="1" applyFont="1" applyFill="1" applyBorder="1" applyAlignment="1">
      <alignment horizontal="left" vertical="top" wrapText="1"/>
    </xf>
    <xf numFmtId="49" fontId="10" fillId="4" borderId="32" xfId="0" applyNumberFormat="1" applyFont="1" applyFill="1" applyBorder="1" applyAlignment="1">
      <alignment horizontal="left" vertical="top" wrapText="1"/>
    </xf>
    <xf numFmtId="49" fontId="10" fillId="4" borderId="27" xfId="0" applyNumberFormat="1" applyFont="1" applyFill="1" applyBorder="1" applyAlignment="1">
      <alignment horizontal="left" vertical="top" wrapText="1"/>
    </xf>
    <xf numFmtId="49" fontId="10" fillId="0" borderId="28" xfId="0" applyNumberFormat="1" applyFont="1" applyBorder="1" applyAlignment="1">
      <alignment horizontal="left" wrapText="1"/>
    </xf>
    <xf numFmtId="49" fontId="10" fillId="0" borderId="29" xfId="0" applyNumberFormat="1" applyFont="1" applyBorder="1" applyAlignment="1">
      <alignment horizontal="left" wrapText="1"/>
    </xf>
    <xf numFmtId="49" fontId="10" fillId="0" borderId="49" xfId="0" applyNumberFormat="1" applyFont="1" applyBorder="1" applyAlignment="1">
      <alignment horizontal="left" wrapText="1"/>
    </xf>
    <xf numFmtId="49" fontId="10" fillId="0" borderId="0" xfId="0" applyNumberFormat="1" applyFont="1" applyBorder="1" applyAlignment="1">
      <alignment horizontal="left" wrapText="1"/>
    </xf>
    <xf numFmtId="49" fontId="10" fillId="0" borderId="47"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1" xfId="0" applyNumberFormat="1" applyFont="1" applyBorder="1" applyAlignment="1">
      <alignment horizontal="left" wrapText="1"/>
    </xf>
    <xf numFmtId="49" fontId="10" fillId="0" borderId="32" xfId="0" applyNumberFormat="1" applyFont="1" applyBorder="1" applyAlignment="1">
      <alignment horizontal="left" wrapText="1"/>
    </xf>
    <xf numFmtId="49" fontId="4" fillId="4" borderId="27" xfId="0" applyNumberFormat="1" applyFont="1" applyFill="1" applyBorder="1" applyAlignment="1">
      <alignment horizontal="left" vertical="top" wrapText="1"/>
    </xf>
    <xf numFmtId="49" fontId="10" fillId="0" borderId="28" xfId="0" applyNumberFormat="1" applyFont="1" applyBorder="1" applyAlignment="1">
      <alignment horizontal="left" vertical="top" wrapText="1"/>
    </xf>
    <xf numFmtId="49" fontId="10" fillId="0" borderId="29" xfId="0" applyNumberFormat="1" applyFont="1" applyBorder="1" applyAlignment="1">
      <alignment horizontal="left" vertical="top" wrapText="1"/>
    </xf>
    <xf numFmtId="49" fontId="10" fillId="0" borderId="49" xfId="0" applyNumberFormat="1" applyFont="1" applyBorder="1" applyAlignment="1">
      <alignment horizontal="left" vertical="top" wrapText="1"/>
    </xf>
    <xf numFmtId="49" fontId="10" fillId="0" borderId="0" xfId="0" applyNumberFormat="1" applyFont="1" applyAlignment="1">
      <alignment horizontal="left" vertical="top" wrapText="1"/>
    </xf>
    <xf numFmtId="49" fontId="10" fillId="0" borderId="47" xfId="0" applyNumberFormat="1" applyFont="1" applyBorder="1" applyAlignment="1">
      <alignment horizontal="left" vertical="top" wrapText="1"/>
    </xf>
    <xf numFmtId="49" fontId="10" fillId="0" borderId="30" xfId="0" applyNumberFormat="1" applyFont="1" applyBorder="1" applyAlignment="1">
      <alignment horizontal="left" vertical="top" wrapText="1"/>
    </xf>
    <xf numFmtId="49" fontId="10" fillId="0" borderId="31" xfId="0" applyNumberFormat="1" applyFont="1" applyBorder="1" applyAlignment="1">
      <alignment horizontal="left" vertical="top" wrapText="1"/>
    </xf>
    <xf numFmtId="49" fontId="10" fillId="0" borderId="32" xfId="0" applyNumberFormat="1" applyFont="1" applyBorder="1" applyAlignment="1">
      <alignment horizontal="left" vertical="top" wrapText="1"/>
    </xf>
    <xf numFmtId="0" fontId="6" fillId="6" borderId="35" xfId="0" applyFont="1" applyFill="1" applyBorder="1" applyAlignment="1">
      <alignment horizontal="left" wrapText="1"/>
    </xf>
    <xf numFmtId="0" fontId="6" fillId="0" borderId="36" xfId="0" applyFont="1" applyBorder="1" applyAlignment="1">
      <alignment horizontal="left" wrapText="1"/>
    </xf>
    <xf numFmtId="0" fontId="6" fillId="0" borderId="37" xfId="0" applyFont="1" applyBorder="1" applyAlignment="1">
      <alignment horizontal="left" wrapText="1"/>
    </xf>
    <xf numFmtId="49" fontId="10" fillId="0" borderId="27" xfId="0" applyNumberFormat="1" applyFont="1" applyBorder="1" applyAlignment="1">
      <alignment horizontal="left" vertical="top" wrapText="1"/>
    </xf>
    <xf numFmtId="49" fontId="10" fillId="0" borderId="0" xfId="0" applyNumberFormat="1" applyFont="1" applyBorder="1" applyAlignment="1">
      <alignment horizontal="left" vertical="top" wrapText="1"/>
    </xf>
    <xf numFmtId="0" fontId="6" fillId="6" borderId="35" xfId="0" applyFont="1" applyFill="1" applyBorder="1" applyAlignment="1">
      <alignment horizontal="left" wrapText="1" shrinkToFit="1" readingOrder="1"/>
    </xf>
    <xf numFmtId="0" fontId="6" fillId="6" borderId="36" xfId="0" applyFont="1" applyFill="1" applyBorder="1" applyAlignment="1">
      <alignment horizontal="left" wrapText="1" shrinkToFit="1" readingOrder="1"/>
    </xf>
    <xf numFmtId="0" fontId="6" fillId="6" borderId="37" xfId="0" applyFont="1" applyFill="1" applyBorder="1" applyAlignment="1">
      <alignment horizontal="left" wrapText="1" shrinkToFit="1" readingOrder="1"/>
    </xf>
    <xf numFmtId="0" fontId="0" fillId="5" borderId="7" xfId="0" applyFill="1" applyBorder="1" applyAlignment="1">
      <alignment horizontal="left" vertical="top" wrapText="1"/>
    </xf>
    <xf numFmtId="0" fontId="0" fillId="5" borderId="26" xfId="0" applyFill="1" applyBorder="1" applyAlignment="1">
      <alignment horizontal="left" vertical="top"/>
    </xf>
    <xf numFmtId="0" fontId="0" fillId="5" borderId="10" xfId="0" applyFill="1" applyBorder="1" applyAlignment="1">
      <alignment horizontal="left" vertical="top"/>
    </xf>
    <xf numFmtId="0" fontId="8" fillId="10" borderId="19" xfId="0" applyFont="1" applyFill="1" applyBorder="1" applyAlignment="1">
      <alignment horizontal="left" vertical="top" wrapText="1"/>
    </xf>
    <xf numFmtId="0" fontId="8" fillId="10" borderId="20" xfId="0" applyFont="1" applyFill="1" applyBorder="1" applyAlignment="1">
      <alignment horizontal="left" vertical="top" wrapText="1"/>
    </xf>
    <xf numFmtId="0" fontId="8" fillId="10" borderId="21" xfId="0" applyFont="1" applyFill="1" applyBorder="1" applyAlignment="1">
      <alignment horizontal="left" vertical="top" wrapText="1"/>
    </xf>
    <xf numFmtId="0" fontId="6" fillId="5" borderId="43" xfId="0" applyFont="1" applyFill="1" applyBorder="1" applyAlignment="1">
      <alignment horizontal="left" vertical="center" wrapText="1" readingOrder="1"/>
    </xf>
    <xf numFmtId="0" fontId="6" fillId="5" borderId="44" xfId="0" applyFont="1" applyFill="1" applyBorder="1" applyAlignment="1">
      <alignment horizontal="left" vertical="center" wrapText="1" readingOrder="1"/>
    </xf>
    <xf numFmtId="0" fontId="6" fillId="5" borderId="45" xfId="0" applyFont="1" applyFill="1" applyBorder="1" applyAlignment="1">
      <alignment horizontal="left" vertical="center" wrapText="1" readingOrder="1"/>
    </xf>
    <xf numFmtId="0" fontId="9" fillId="11" borderId="35" xfId="0" applyFont="1" applyFill="1" applyBorder="1" applyAlignment="1">
      <alignment horizontal="left" vertical="center" wrapText="1"/>
    </xf>
    <xf numFmtId="0" fontId="9" fillId="11" borderId="36" xfId="0" applyFont="1" applyFill="1" applyBorder="1" applyAlignment="1">
      <alignment horizontal="left" vertical="center" wrapText="1"/>
    </xf>
    <xf numFmtId="0" fontId="6" fillId="0" borderId="36" xfId="0" applyFont="1" applyBorder="1" applyAlignment="1">
      <alignment horizontal="left" vertical="center" wrapText="1"/>
    </xf>
    <xf numFmtId="49" fontId="10" fillId="4" borderId="28" xfId="0" applyNumberFormat="1" applyFont="1" applyFill="1" applyBorder="1" applyAlignment="1">
      <alignment horizontal="left" vertical="top" wrapText="1"/>
    </xf>
    <xf numFmtId="49" fontId="10" fillId="4" borderId="29" xfId="0" applyNumberFormat="1" applyFont="1" applyFill="1" applyBorder="1" applyAlignment="1">
      <alignment horizontal="left" vertical="top" wrapText="1"/>
    </xf>
    <xf numFmtId="0" fontId="6" fillId="6" borderId="35" xfId="0" applyFont="1" applyFill="1" applyBorder="1" applyAlignment="1">
      <alignment horizontal="left" vertical="center" wrapText="1" shrinkToFit="1" readingOrder="1"/>
    </xf>
    <xf numFmtId="0" fontId="6" fillId="6" borderId="36" xfId="0" applyFont="1" applyFill="1" applyBorder="1" applyAlignment="1">
      <alignment horizontal="left" vertical="center" wrapText="1" shrinkToFit="1" readingOrder="1"/>
    </xf>
    <xf numFmtId="0" fontId="6" fillId="6" borderId="37" xfId="0" applyFont="1" applyFill="1" applyBorder="1" applyAlignment="1">
      <alignment horizontal="left" vertical="center" wrapText="1" shrinkToFit="1" readingOrder="1"/>
    </xf>
    <xf numFmtId="0" fontId="9" fillId="11" borderId="7" xfId="0" applyFont="1" applyFill="1" applyBorder="1" applyAlignment="1">
      <alignment horizontal="center" vertical="center"/>
    </xf>
    <xf numFmtId="0" fontId="9" fillId="11" borderId="26" xfId="0" applyFont="1" applyFill="1" applyBorder="1" applyAlignment="1">
      <alignment horizontal="center" vertical="center"/>
    </xf>
    <xf numFmtId="0" fontId="9" fillId="11" borderId="10" xfId="0" applyFont="1" applyFill="1" applyBorder="1" applyAlignment="1">
      <alignment horizontal="center" vertical="center"/>
    </xf>
  </cellXfs>
  <cellStyles count="3">
    <cellStyle name="Normal" xfId="0" builtinId="0"/>
    <cellStyle name="Overskrift 1" xfId="1" builtinId="16"/>
    <cellStyle name="Stil 1" xfId="2" xr:uid="{00000000-0005-0000-0000-000002000000}"/>
  </cellStyles>
  <dxfs count="63">
    <dxf>
      <fill>
        <patternFill>
          <bgColor rgb="FFFFFF00"/>
        </patternFill>
      </fill>
    </dxf>
    <dxf>
      <fill>
        <patternFill>
          <bgColor rgb="FFFFFF00"/>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colors>
    <mruColors>
      <color rgb="FF1BF15D"/>
      <color rgb="FF51F17B"/>
      <color rgb="FF66FF33"/>
      <color rgb="FF000000"/>
      <color rgb="FF59FF43"/>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xdr:colOff>
      <xdr:row>10</xdr:row>
      <xdr:rowOff>220876</xdr:rowOff>
    </xdr:from>
    <xdr:to>
      <xdr:col>1</xdr:col>
      <xdr:colOff>2498918</xdr:colOff>
      <xdr:row>16</xdr:row>
      <xdr:rowOff>559592</xdr:rowOff>
    </xdr:to>
    <xdr:pic>
      <xdr:nvPicPr>
        <xdr:cNvPr id="4" name="Bild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66690" y="3792751"/>
          <a:ext cx="2498916" cy="3755810"/>
        </a:xfrm>
        <a:prstGeom prst="rect">
          <a:avLst/>
        </a:prstGeom>
        <a:ln w="25400">
          <a:solidFill>
            <a:srgbClr val="000000"/>
          </a:solidFill>
        </a:ln>
      </xdr:spPr>
    </xdr:pic>
    <xdr:clientData/>
  </xdr:twoCellAnchor>
  <xdr:twoCellAnchor>
    <xdr:from>
      <xdr:col>9</xdr:col>
      <xdr:colOff>83343</xdr:colOff>
      <xdr:row>8</xdr:row>
      <xdr:rowOff>59531</xdr:rowOff>
    </xdr:from>
    <xdr:to>
      <xdr:col>9</xdr:col>
      <xdr:colOff>301624</xdr:colOff>
      <xdr:row>8</xdr:row>
      <xdr:rowOff>952499</xdr:rowOff>
    </xdr:to>
    <xdr:sp macro="" textlink="">
      <xdr:nvSpPr>
        <xdr:cNvPr id="6" name="Pil ned 5">
          <a:extLst>
            <a:ext uri="{FF2B5EF4-FFF2-40B4-BE49-F238E27FC236}">
              <a16:creationId xmlns:a16="http://schemas.microsoft.com/office/drawing/2014/main" id="{00000000-0008-0000-0100-000006000000}"/>
            </a:ext>
          </a:extLst>
        </xdr:cNvPr>
        <xdr:cNvSpPr/>
      </xdr:nvSpPr>
      <xdr:spPr>
        <a:xfrm>
          <a:off x="7250906" y="2059781"/>
          <a:ext cx="218281" cy="892968"/>
        </a:xfrm>
        <a:prstGeom prst="downArrow">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0</xdr:col>
      <xdr:colOff>119063</xdr:colOff>
      <xdr:row>7</xdr:row>
      <xdr:rowOff>190499</xdr:rowOff>
    </xdr:from>
    <xdr:to>
      <xdr:col>1</xdr:col>
      <xdr:colOff>2521450</xdr:colOff>
      <xdr:row>10</xdr:row>
      <xdr:rowOff>71437</xdr:rowOff>
    </xdr:to>
    <xdr:pic>
      <xdr:nvPicPr>
        <xdr:cNvPr id="5" name="Bilde 4">
          <a:extLst>
            <a:ext uri="{FF2B5EF4-FFF2-40B4-BE49-F238E27FC236}">
              <a16:creationId xmlns:a16="http://schemas.microsoft.com/office/drawing/2014/main" id="{794D2114-9924-4A2E-A196-A2487BFB9B18}"/>
            </a:ext>
          </a:extLst>
        </xdr:cNvPr>
        <xdr:cNvPicPr>
          <a:picLocks noChangeAspect="1"/>
        </xdr:cNvPicPr>
      </xdr:nvPicPr>
      <xdr:blipFill rotWithShape="1">
        <a:blip xmlns:r="http://schemas.openxmlformats.org/officeDocument/2006/relationships" r:embed="rId2"/>
        <a:srcRect l="8134" r="7710"/>
        <a:stretch/>
      </xdr:blipFill>
      <xdr:spPr>
        <a:xfrm>
          <a:off x="119063" y="1857374"/>
          <a:ext cx="2569075" cy="178593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64FE3-14FA-445B-A239-BF3EDB7D50EF}">
  <sheetPr>
    <tabColor theme="8" tint="0.79998168889431442"/>
  </sheetPr>
  <dimension ref="A1:BJ71"/>
  <sheetViews>
    <sheetView workbookViewId="0">
      <selection activeCell="W10" sqref="W10"/>
    </sheetView>
  </sheetViews>
  <sheetFormatPr baseColWidth="10" defaultRowHeight="15" x14ac:dyDescent="0.25"/>
  <cols>
    <col min="1" max="1" width="6.42578125" style="2" customWidth="1"/>
    <col min="4" max="4" width="11.42578125" customWidth="1"/>
    <col min="5" max="5" width="3.85546875" customWidth="1"/>
    <col min="6" max="9" width="11.42578125" hidden="1" customWidth="1"/>
    <col min="10" max="10" width="14" customWidth="1"/>
    <col min="11" max="11" width="7.5703125" customWidth="1"/>
    <col min="16" max="16" width="13.5703125" customWidth="1"/>
    <col min="20" max="20" width="7.28515625" customWidth="1"/>
  </cols>
  <sheetData>
    <row r="1" spans="2:47" s="2" customFormat="1" ht="20.25" customHeight="1" thickBot="1" x14ac:dyDescent="0.3"/>
    <row r="2" spans="2:47" ht="34.5" thickBot="1" x14ac:dyDescent="0.55000000000000004">
      <c r="B2" s="173" t="s">
        <v>88</v>
      </c>
      <c r="C2" s="174"/>
      <c r="D2" s="174"/>
      <c r="E2" s="175"/>
      <c r="F2" s="30"/>
      <c r="G2" s="30"/>
      <c r="H2" s="30"/>
      <c r="I2" s="31"/>
      <c r="J2" s="2"/>
      <c r="K2" s="2"/>
      <c r="L2" s="2"/>
      <c r="M2" s="2"/>
      <c r="N2" s="2"/>
      <c r="O2" s="2"/>
      <c r="P2" s="2"/>
      <c r="Q2" s="2"/>
      <c r="R2" s="2"/>
      <c r="S2" s="2"/>
      <c r="T2" s="2"/>
      <c r="U2" s="2"/>
      <c r="V2" s="2"/>
      <c r="W2" s="2"/>
      <c r="X2" s="2"/>
      <c r="Y2" s="2"/>
      <c r="Z2" s="2"/>
      <c r="AA2" s="2"/>
      <c r="AB2" s="2"/>
    </row>
    <row r="3" spans="2:47" ht="34.5" thickBot="1" x14ac:dyDescent="0.55000000000000004">
      <c r="B3" s="156"/>
      <c r="C3" s="156"/>
      <c r="D3" s="156"/>
      <c r="E3" s="156"/>
      <c r="F3" s="157"/>
      <c r="G3" s="157"/>
      <c r="H3" s="157"/>
      <c r="I3" s="157"/>
      <c r="J3" s="2"/>
      <c r="K3" s="2"/>
      <c r="L3" s="2"/>
      <c r="M3" s="2"/>
      <c r="N3" s="2"/>
      <c r="O3" s="2"/>
      <c r="P3" s="2"/>
      <c r="Q3" s="2"/>
      <c r="R3" s="2"/>
      <c r="S3" s="2"/>
      <c r="T3" s="2"/>
      <c r="U3" s="2"/>
      <c r="V3" s="2"/>
      <c r="W3" s="2"/>
      <c r="X3" s="2"/>
      <c r="Y3" s="2"/>
      <c r="Z3" s="2"/>
      <c r="AA3" s="2"/>
      <c r="AB3" s="2"/>
    </row>
    <row r="4" spans="2:47" ht="33.75" customHeight="1" x14ac:dyDescent="0.25">
      <c r="B4" s="164" t="s">
        <v>100</v>
      </c>
      <c r="C4" s="165"/>
      <c r="D4" s="165"/>
      <c r="E4" s="165"/>
      <c r="F4" s="165"/>
      <c r="G4" s="165"/>
      <c r="H4" s="165"/>
      <c r="I4" s="165"/>
      <c r="J4" s="165"/>
      <c r="K4" s="165"/>
      <c r="L4" s="165"/>
      <c r="M4" s="165"/>
      <c r="N4" s="165"/>
      <c r="O4" s="165"/>
      <c r="P4" s="165"/>
      <c r="Q4" s="165"/>
      <c r="R4" s="165"/>
      <c r="S4" s="165"/>
      <c r="T4" s="166"/>
      <c r="U4" s="2"/>
      <c r="V4" s="2"/>
      <c r="W4" s="2"/>
      <c r="X4" s="2"/>
      <c r="Y4" s="2"/>
      <c r="Z4" s="2"/>
      <c r="AA4" s="2"/>
      <c r="AB4" s="2"/>
    </row>
    <row r="5" spans="2:47" ht="33.75" customHeight="1" thickBot="1" x14ac:dyDescent="0.3">
      <c r="B5" s="170"/>
      <c r="C5" s="171"/>
      <c r="D5" s="171"/>
      <c r="E5" s="171"/>
      <c r="F5" s="171"/>
      <c r="G5" s="171"/>
      <c r="H5" s="171"/>
      <c r="I5" s="171"/>
      <c r="J5" s="171"/>
      <c r="K5" s="171"/>
      <c r="L5" s="171"/>
      <c r="M5" s="171"/>
      <c r="N5" s="171"/>
      <c r="O5" s="171"/>
      <c r="P5" s="171"/>
      <c r="Q5" s="171"/>
      <c r="R5" s="171"/>
      <c r="S5" s="171"/>
      <c r="T5" s="172"/>
      <c r="U5" s="2"/>
      <c r="V5" s="2"/>
      <c r="W5" s="2"/>
      <c r="X5" s="2"/>
      <c r="Y5" s="2"/>
      <c r="Z5" s="2"/>
      <c r="AA5" s="2"/>
      <c r="AB5" s="2"/>
    </row>
    <row r="6" spans="2:47" s="2" customFormat="1" ht="25.5" customHeight="1" thickBot="1" x14ac:dyDescent="0.5">
      <c r="B6" s="32"/>
      <c r="C6" s="32"/>
      <c r="D6" s="32"/>
      <c r="E6" s="32"/>
      <c r="F6" s="32"/>
      <c r="G6" s="32"/>
      <c r="H6" s="32"/>
      <c r="I6" s="32"/>
    </row>
    <row r="7" spans="2:47" s="2" customFormat="1" ht="17.25" customHeight="1" x14ac:dyDescent="0.25">
      <c r="B7" s="164" t="s">
        <v>89</v>
      </c>
      <c r="C7" s="165"/>
      <c r="D7" s="165"/>
      <c r="E7" s="165"/>
      <c r="F7" s="165"/>
      <c r="G7" s="165"/>
      <c r="H7" s="165"/>
      <c r="I7" s="165"/>
      <c r="J7" s="165"/>
      <c r="K7" s="165"/>
      <c r="L7" s="165"/>
      <c r="M7" s="165"/>
      <c r="N7" s="165"/>
      <c r="O7" s="165"/>
      <c r="P7" s="165"/>
      <c r="Q7" s="165"/>
      <c r="R7" s="165"/>
      <c r="S7" s="165"/>
      <c r="T7" s="166"/>
    </row>
    <row r="8" spans="2:47" ht="11.25" customHeight="1" x14ac:dyDescent="0.25">
      <c r="B8" s="167"/>
      <c r="C8" s="168"/>
      <c r="D8" s="168"/>
      <c r="E8" s="168"/>
      <c r="F8" s="168"/>
      <c r="G8" s="168"/>
      <c r="H8" s="168"/>
      <c r="I8" s="168"/>
      <c r="J8" s="168"/>
      <c r="K8" s="168"/>
      <c r="L8" s="168"/>
      <c r="M8" s="168"/>
      <c r="N8" s="168"/>
      <c r="O8" s="168"/>
      <c r="P8" s="168"/>
      <c r="Q8" s="168"/>
      <c r="R8" s="168"/>
      <c r="S8" s="168"/>
      <c r="T8" s="169"/>
      <c r="U8" s="2"/>
      <c r="V8" s="2"/>
      <c r="W8" s="2"/>
      <c r="X8" s="2"/>
      <c r="Y8" s="2"/>
      <c r="Z8" s="2"/>
      <c r="AA8" s="2"/>
      <c r="AB8" s="2"/>
      <c r="AC8" s="2"/>
      <c r="AD8" s="2"/>
      <c r="AE8" s="2"/>
      <c r="AF8" s="2"/>
      <c r="AG8" s="2"/>
    </row>
    <row r="9" spans="2:47" ht="10.5" customHeight="1" thickBot="1" x14ac:dyDescent="0.3">
      <c r="B9" s="170"/>
      <c r="C9" s="171"/>
      <c r="D9" s="171"/>
      <c r="E9" s="171"/>
      <c r="F9" s="171"/>
      <c r="G9" s="171"/>
      <c r="H9" s="171"/>
      <c r="I9" s="171"/>
      <c r="J9" s="171"/>
      <c r="K9" s="171"/>
      <c r="L9" s="171"/>
      <c r="M9" s="171"/>
      <c r="N9" s="171"/>
      <c r="O9" s="171"/>
      <c r="P9" s="171"/>
      <c r="Q9" s="171"/>
      <c r="R9" s="171"/>
      <c r="S9" s="171"/>
      <c r="T9" s="172"/>
      <c r="U9" s="2"/>
      <c r="V9" s="2"/>
      <c r="W9" s="2"/>
      <c r="X9" s="2"/>
      <c r="Y9" s="2"/>
      <c r="Z9" s="2"/>
      <c r="AA9" s="2"/>
      <c r="AB9" s="2"/>
      <c r="AC9" s="2"/>
      <c r="AD9" s="2"/>
      <c r="AE9" s="2"/>
    </row>
    <row r="10" spans="2:47" ht="18.75" x14ac:dyDescent="0.3">
      <c r="B10" s="144"/>
      <c r="C10" s="144"/>
      <c r="D10" s="144"/>
      <c r="E10" s="144"/>
      <c r="F10" s="144"/>
      <c r="G10" s="144"/>
      <c r="H10" s="144"/>
      <c r="I10" s="144"/>
      <c r="J10" s="145"/>
      <c r="K10" s="145"/>
      <c r="L10" s="145"/>
      <c r="M10" s="145"/>
      <c r="N10" s="145"/>
      <c r="O10" s="145"/>
      <c r="P10" s="145"/>
      <c r="Q10" s="1"/>
      <c r="R10" s="2"/>
      <c r="S10" s="2"/>
      <c r="T10" s="2"/>
      <c r="U10" s="2"/>
      <c r="V10" s="2"/>
      <c r="W10" s="2"/>
      <c r="X10" s="2"/>
      <c r="Y10" s="2"/>
      <c r="Z10" s="2"/>
      <c r="AA10" s="2"/>
      <c r="AB10" s="2"/>
      <c r="AC10" s="2"/>
      <c r="AD10" s="2"/>
      <c r="AE10" s="2"/>
    </row>
    <row r="11" spans="2:47" ht="19.5" thickBot="1" x14ac:dyDescent="0.35">
      <c r="B11" s="146"/>
      <c r="C11" s="144"/>
      <c r="D11" s="144"/>
      <c r="E11" s="144"/>
      <c r="F11" s="144"/>
      <c r="G11" s="144"/>
      <c r="H11" s="144"/>
      <c r="I11" s="144"/>
      <c r="J11" s="145"/>
      <c r="K11" s="145"/>
      <c r="L11" s="145"/>
      <c r="M11" s="145"/>
      <c r="N11" s="145"/>
      <c r="O11" s="145"/>
      <c r="P11" s="145"/>
      <c r="Q11" s="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2:47" ht="18.75" customHeight="1" x14ac:dyDescent="0.25">
      <c r="B12" s="158" t="s">
        <v>92</v>
      </c>
      <c r="C12" s="159"/>
      <c r="D12" s="159"/>
      <c r="E12" s="159"/>
      <c r="F12" s="159"/>
      <c r="G12" s="159"/>
      <c r="H12" s="159"/>
      <c r="I12" s="159"/>
      <c r="J12" s="159"/>
      <c r="K12" s="159"/>
      <c r="L12" s="159"/>
      <c r="M12" s="159"/>
      <c r="N12" s="159"/>
      <c r="O12" s="159"/>
      <c r="P12" s="159"/>
      <c r="Q12" s="159"/>
      <c r="R12" s="159"/>
      <c r="S12" s="160"/>
      <c r="T12" s="147"/>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2:47" ht="18.75" customHeight="1" thickBot="1" x14ac:dyDescent="0.3">
      <c r="B13" s="161"/>
      <c r="C13" s="162"/>
      <c r="D13" s="162"/>
      <c r="E13" s="162"/>
      <c r="F13" s="162"/>
      <c r="G13" s="162"/>
      <c r="H13" s="162"/>
      <c r="I13" s="162"/>
      <c r="J13" s="162"/>
      <c r="K13" s="162"/>
      <c r="L13" s="162"/>
      <c r="M13" s="162"/>
      <c r="N13" s="162"/>
      <c r="O13" s="162"/>
      <c r="P13" s="162"/>
      <c r="Q13" s="162"/>
      <c r="R13" s="162"/>
      <c r="S13" s="163"/>
      <c r="T13" s="147"/>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2:47" s="2" customFormat="1" x14ac:dyDescent="0.25"/>
    <row r="15" spans="2:47" s="2" customFormat="1" ht="18.75" customHeight="1" thickBot="1" x14ac:dyDescent="0.3"/>
    <row r="16" spans="2:47" ht="25.5" customHeight="1" x14ac:dyDescent="0.25">
      <c r="B16" s="176" t="s">
        <v>90</v>
      </c>
      <c r="C16" s="177"/>
      <c r="D16" s="177"/>
      <c r="E16" s="177"/>
      <c r="F16" s="177"/>
      <c r="G16" s="177"/>
      <c r="H16" s="177"/>
      <c r="I16" s="177"/>
      <c r="J16" s="178"/>
      <c r="K16" s="2"/>
      <c r="L16" s="185" t="s">
        <v>91</v>
      </c>
      <c r="M16" s="186"/>
      <c r="N16" s="186"/>
      <c r="O16" s="186"/>
      <c r="P16" s="187"/>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62" ht="15" customHeight="1" x14ac:dyDescent="0.25">
      <c r="B17" s="179"/>
      <c r="C17" s="180"/>
      <c r="D17" s="180"/>
      <c r="E17" s="180"/>
      <c r="F17" s="180"/>
      <c r="G17" s="180"/>
      <c r="H17" s="180"/>
      <c r="I17" s="180"/>
      <c r="J17" s="181"/>
      <c r="K17" s="39"/>
      <c r="L17" s="188"/>
      <c r="M17" s="189"/>
      <c r="N17" s="189"/>
      <c r="O17" s="189"/>
      <c r="P17" s="190"/>
      <c r="Q17" s="39"/>
      <c r="R17" s="39"/>
      <c r="S17" s="39"/>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62" ht="11.25" customHeight="1" thickBot="1" x14ac:dyDescent="0.35">
      <c r="B18" s="182"/>
      <c r="C18" s="183"/>
      <c r="D18" s="183"/>
      <c r="E18" s="183"/>
      <c r="F18" s="183"/>
      <c r="G18" s="183"/>
      <c r="H18" s="183"/>
      <c r="I18" s="183"/>
      <c r="J18" s="184"/>
      <c r="K18" s="143"/>
      <c r="L18" s="191"/>
      <c r="M18" s="192"/>
      <c r="N18" s="192"/>
      <c r="O18" s="192"/>
      <c r="P18" s="193"/>
      <c r="Q18" s="39"/>
      <c r="R18" s="39"/>
      <c r="S18" s="39"/>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row>
    <row r="19" spans="1:62" ht="18.75" x14ac:dyDescent="0.3">
      <c r="B19" s="143"/>
      <c r="C19" s="143"/>
      <c r="D19" s="143"/>
      <c r="E19" s="143"/>
      <c r="F19" s="143"/>
      <c r="G19" s="143"/>
      <c r="H19" s="143"/>
      <c r="I19" s="143"/>
      <c r="J19" s="143"/>
      <c r="K19" s="143"/>
      <c r="L19" s="143"/>
      <c r="M19" s="39"/>
      <c r="N19" s="39"/>
      <c r="O19" s="39"/>
      <c r="P19" s="39"/>
      <c r="Q19" s="39"/>
      <c r="R19" s="39"/>
      <c r="S19" s="39"/>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row>
    <row r="20" spans="1:62" s="2" customFormat="1" ht="19.5" thickBot="1" x14ac:dyDescent="0.35">
      <c r="B20" s="143"/>
      <c r="C20" s="143"/>
      <c r="D20" s="143"/>
      <c r="E20" s="143"/>
      <c r="F20" s="143"/>
      <c r="G20" s="143"/>
      <c r="H20" s="143"/>
      <c r="I20" s="143"/>
      <c r="J20" s="143"/>
      <c r="K20" s="143"/>
      <c r="L20" s="39"/>
      <c r="M20" s="39"/>
      <c r="N20" s="39"/>
      <c r="O20" s="39"/>
      <c r="P20" s="39"/>
      <c r="Q20" s="39"/>
      <c r="R20" s="39"/>
    </row>
    <row r="21" spans="1:62" s="2" customFormat="1" ht="33" customHeight="1" thickBot="1" x14ac:dyDescent="0.35">
      <c r="B21" s="149" t="s">
        <v>97</v>
      </c>
      <c r="C21" s="150"/>
      <c r="D21" s="150"/>
      <c r="E21" s="150"/>
      <c r="F21" s="150"/>
      <c r="G21" s="150"/>
      <c r="H21" s="150"/>
      <c r="I21" s="150"/>
      <c r="J21" s="150"/>
      <c r="K21" s="151"/>
      <c r="L21" s="143"/>
      <c r="M21" s="39"/>
      <c r="N21" s="39"/>
      <c r="O21" s="39"/>
      <c r="P21" s="39"/>
      <c r="Q21" s="39"/>
      <c r="R21" s="39"/>
      <c r="S21" s="39"/>
    </row>
    <row r="22" spans="1:62" s="2" customFormat="1" ht="18.75" customHeight="1" x14ac:dyDescent="0.25">
      <c r="B22" s="164" t="s">
        <v>96</v>
      </c>
      <c r="C22" s="165"/>
      <c r="D22" s="165"/>
      <c r="E22" s="165"/>
      <c r="F22" s="165"/>
      <c r="G22" s="165"/>
      <c r="H22" s="165"/>
      <c r="I22" s="165"/>
      <c r="J22" s="165"/>
      <c r="K22" s="165"/>
      <c r="L22" s="165"/>
      <c r="M22" s="165"/>
      <c r="N22" s="165"/>
      <c r="O22" s="165"/>
      <c r="P22" s="165"/>
      <c r="Q22" s="165"/>
      <c r="R22" s="165"/>
      <c r="S22" s="165"/>
      <c r="T22" s="166"/>
    </row>
    <row r="23" spans="1:62" s="2" customFormat="1" ht="15" customHeight="1" x14ac:dyDescent="0.25">
      <c r="B23" s="167"/>
      <c r="C23" s="168"/>
      <c r="D23" s="168"/>
      <c r="E23" s="168"/>
      <c r="F23" s="168"/>
      <c r="G23" s="168"/>
      <c r="H23" s="168"/>
      <c r="I23" s="168"/>
      <c r="J23" s="168"/>
      <c r="K23" s="168"/>
      <c r="L23" s="168"/>
      <c r="M23" s="168"/>
      <c r="N23" s="168"/>
      <c r="O23" s="168"/>
      <c r="P23" s="168"/>
      <c r="Q23" s="168"/>
      <c r="R23" s="168"/>
      <c r="S23" s="168"/>
      <c r="T23" s="169"/>
    </row>
    <row r="24" spans="1:62" s="2" customFormat="1" ht="15" customHeight="1" x14ac:dyDescent="0.25">
      <c r="B24" s="167"/>
      <c r="C24" s="168"/>
      <c r="D24" s="168"/>
      <c r="E24" s="168"/>
      <c r="F24" s="168"/>
      <c r="G24" s="168"/>
      <c r="H24" s="168"/>
      <c r="I24" s="168"/>
      <c r="J24" s="168"/>
      <c r="K24" s="168"/>
      <c r="L24" s="168"/>
      <c r="M24" s="168"/>
      <c r="N24" s="168"/>
      <c r="O24" s="168"/>
      <c r="P24" s="168"/>
      <c r="Q24" s="168"/>
      <c r="R24" s="168"/>
      <c r="S24" s="168"/>
      <c r="T24" s="169"/>
    </row>
    <row r="25" spans="1:62" s="2" customFormat="1" ht="15" customHeight="1" x14ac:dyDescent="0.25">
      <c r="B25" s="167"/>
      <c r="C25" s="168"/>
      <c r="D25" s="168"/>
      <c r="E25" s="168"/>
      <c r="F25" s="168"/>
      <c r="G25" s="168"/>
      <c r="H25" s="168"/>
      <c r="I25" s="168"/>
      <c r="J25" s="168"/>
      <c r="K25" s="168"/>
      <c r="L25" s="168"/>
      <c r="M25" s="168"/>
      <c r="N25" s="168"/>
      <c r="O25" s="168"/>
      <c r="P25" s="168"/>
      <c r="Q25" s="168"/>
      <c r="R25" s="168"/>
      <c r="S25" s="168"/>
      <c r="T25" s="169"/>
    </row>
    <row r="26" spans="1:62" s="2" customFormat="1" ht="15" customHeight="1" x14ac:dyDescent="0.25">
      <c r="B26" s="167"/>
      <c r="C26" s="168"/>
      <c r="D26" s="168"/>
      <c r="E26" s="168"/>
      <c r="F26" s="168"/>
      <c r="G26" s="168"/>
      <c r="H26" s="168"/>
      <c r="I26" s="168"/>
      <c r="J26" s="168"/>
      <c r="K26" s="168"/>
      <c r="L26" s="168"/>
      <c r="M26" s="168"/>
      <c r="N26" s="168"/>
      <c r="O26" s="168"/>
      <c r="P26" s="168"/>
      <c r="Q26" s="168"/>
      <c r="R26" s="168"/>
      <c r="S26" s="168"/>
      <c r="T26" s="169"/>
    </row>
    <row r="27" spans="1:62" s="2" customFormat="1" ht="15" customHeight="1" x14ac:dyDescent="0.25">
      <c r="B27" s="167"/>
      <c r="C27" s="168"/>
      <c r="D27" s="168"/>
      <c r="E27" s="168"/>
      <c r="F27" s="168"/>
      <c r="G27" s="168"/>
      <c r="H27" s="168"/>
      <c r="I27" s="168"/>
      <c r="J27" s="168"/>
      <c r="K27" s="168"/>
      <c r="L27" s="168"/>
      <c r="M27" s="168"/>
      <c r="N27" s="168"/>
      <c r="O27" s="168"/>
      <c r="P27" s="168"/>
      <c r="Q27" s="168"/>
      <c r="R27" s="168"/>
      <c r="S27" s="168"/>
      <c r="T27" s="169"/>
    </row>
    <row r="28" spans="1:62" s="2" customFormat="1" ht="11.25" customHeight="1" thickBot="1" x14ac:dyDescent="0.3">
      <c r="B28" s="170"/>
      <c r="C28" s="171"/>
      <c r="D28" s="171"/>
      <c r="E28" s="171"/>
      <c r="F28" s="171"/>
      <c r="G28" s="171"/>
      <c r="H28" s="171"/>
      <c r="I28" s="171"/>
      <c r="J28" s="171"/>
      <c r="K28" s="171"/>
      <c r="L28" s="171"/>
      <c r="M28" s="171"/>
      <c r="N28" s="171"/>
      <c r="O28" s="171"/>
      <c r="P28" s="171"/>
      <c r="Q28" s="171"/>
      <c r="R28" s="171"/>
      <c r="S28" s="171"/>
      <c r="T28" s="172"/>
    </row>
    <row r="29" spans="1:62" s="2" customFormat="1" ht="31.5" customHeight="1" x14ac:dyDescent="0.25">
      <c r="A29" s="148"/>
      <c r="B29" s="148"/>
      <c r="C29" s="148"/>
      <c r="D29" s="148"/>
      <c r="E29" s="148"/>
      <c r="F29" s="148"/>
      <c r="G29" s="148"/>
      <c r="H29" s="148"/>
      <c r="I29" s="148"/>
      <c r="J29" s="148"/>
      <c r="K29" s="148"/>
      <c r="L29" s="148"/>
      <c r="M29" s="148"/>
      <c r="N29" s="148"/>
      <c r="O29" s="148"/>
      <c r="P29" s="148"/>
      <c r="Q29" s="148"/>
      <c r="R29" s="148"/>
      <c r="S29" s="148"/>
    </row>
    <row r="30" spans="1:62" s="2" customFormat="1" ht="25.5" customHeight="1" x14ac:dyDescent="0.25"/>
    <row r="31" spans="1:62" s="2" customFormat="1" x14ac:dyDescent="0.25"/>
    <row r="32" spans="1:62" s="2" customFormat="1" x14ac:dyDescent="0.25"/>
    <row r="33" spans="2:29" s="2" customFormat="1" x14ac:dyDescent="0.25"/>
    <row r="34" spans="2:29" s="2" customFormat="1" x14ac:dyDescent="0.25"/>
    <row r="35" spans="2:29" s="2" customFormat="1" x14ac:dyDescent="0.25"/>
    <row r="36" spans="2:29" s="2" customFormat="1" x14ac:dyDescent="0.25"/>
    <row r="37" spans="2:29" s="2" customFormat="1" x14ac:dyDescent="0.25"/>
    <row r="38" spans="2:29" s="2" customFormat="1" x14ac:dyDescent="0.25"/>
    <row r="39" spans="2:29" s="2" customFormat="1" x14ac:dyDescent="0.25"/>
    <row r="40" spans="2:29" x14ac:dyDescent="0.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2:29" x14ac:dyDescent="0.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2:29"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2:29" x14ac:dyDescent="0.2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2:29" x14ac:dyDescent="0.2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2:29" x14ac:dyDescent="0.2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2:29" x14ac:dyDescent="0.2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2:29" x14ac:dyDescent="0.2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2:29" x14ac:dyDescent="0.2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2:29" x14ac:dyDescent="0.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2:29"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2:29"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2:29" x14ac:dyDescent="0.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2:29" x14ac:dyDescent="0.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2:29" x14ac:dyDescent="0.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2:29" x14ac:dyDescent="0.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2:29" x14ac:dyDescent="0.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2:29"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2:29"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2:29"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2:29"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2:29"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2:29" x14ac:dyDescent="0.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2:29" x14ac:dyDescent="0.2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2:29" x14ac:dyDescent="0.2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2:29" x14ac:dyDescent="0.2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2:29" x14ac:dyDescent="0.2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x14ac:dyDescent="0.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x14ac:dyDescent="0.2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x14ac:dyDescent="0.2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2:29" x14ac:dyDescent="0.2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2:29" x14ac:dyDescent="0.2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sheetData>
  <mergeCells count="7">
    <mergeCell ref="B12:S13"/>
    <mergeCell ref="B22:T28"/>
    <mergeCell ref="B2:E2"/>
    <mergeCell ref="B7:T9"/>
    <mergeCell ref="B16:J18"/>
    <mergeCell ref="L16:P18"/>
    <mergeCell ref="B4:T5"/>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BK47"/>
  <sheetViews>
    <sheetView workbookViewId="0">
      <selection activeCell="X18" sqref="X18"/>
    </sheetView>
  </sheetViews>
  <sheetFormatPr baseColWidth="10" defaultRowHeight="15" x14ac:dyDescent="0.25"/>
  <cols>
    <col min="1" max="1" width="6.42578125" style="2" customWidth="1"/>
    <col min="4" max="4" width="11.42578125" customWidth="1"/>
    <col min="5" max="5" width="3.85546875" customWidth="1"/>
    <col min="6" max="9" width="11.42578125" hidden="1" customWidth="1"/>
    <col min="16" max="16" width="13.5703125" customWidth="1"/>
  </cols>
  <sheetData>
    <row r="1" spans="2:62" s="2" customFormat="1" ht="41.25" customHeight="1" thickBot="1" x14ac:dyDescent="0.3"/>
    <row r="2" spans="2:62" ht="29.25" thickBot="1" x14ac:dyDescent="0.5">
      <c r="B2" s="194" t="s">
        <v>47</v>
      </c>
      <c r="C2" s="195"/>
      <c r="D2" s="195"/>
      <c r="E2" s="196"/>
      <c r="F2" s="30"/>
      <c r="G2" s="30"/>
      <c r="H2" s="30"/>
      <c r="I2" s="31"/>
      <c r="J2" s="2"/>
      <c r="K2" s="2"/>
      <c r="L2" s="2"/>
      <c r="M2" s="2"/>
      <c r="N2" s="2"/>
      <c r="O2" s="2"/>
      <c r="P2" s="2"/>
      <c r="Q2" s="2"/>
      <c r="R2" s="2"/>
      <c r="S2" s="2"/>
      <c r="T2" s="2"/>
      <c r="U2" s="2"/>
      <c r="V2" s="2"/>
      <c r="W2" s="2"/>
      <c r="X2" s="2"/>
      <c r="Y2" s="2"/>
      <c r="Z2" s="2"/>
      <c r="AA2" s="2"/>
      <c r="AB2" s="2"/>
    </row>
    <row r="3" spans="2:62" s="2" customFormat="1" ht="25.5" customHeight="1" x14ac:dyDescent="0.45">
      <c r="B3" s="32"/>
      <c r="C3" s="32"/>
      <c r="D3" s="32"/>
      <c r="E3" s="32"/>
      <c r="F3" s="32"/>
      <c r="G3" s="32"/>
      <c r="H3" s="32"/>
      <c r="I3" s="32"/>
    </row>
    <row r="4" spans="2:62" s="2" customFormat="1" hidden="1" x14ac:dyDescent="0.25"/>
    <row r="5" spans="2:62" ht="21" x14ac:dyDescent="0.35">
      <c r="B5" s="197" t="s">
        <v>48</v>
      </c>
      <c r="C5" s="199"/>
      <c r="D5" s="198"/>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2:62" ht="18.75" x14ac:dyDescent="0.3">
      <c r="B6" s="40" t="s">
        <v>49</v>
      </c>
      <c r="C6" s="41"/>
      <c r="D6" s="41"/>
      <c r="E6" s="41"/>
      <c r="F6" s="41"/>
      <c r="G6" s="41"/>
      <c r="H6" s="41"/>
      <c r="I6" s="41"/>
      <c r="J6" s="42"/>
      <c r="K6" s="2"/>
      <c r="L6" s="2"/>
      <c r="M6" s="2"/>
      <c r="N6" s="2"/>
      <c r="O6" s="2"/>
      <c r="P6" s="2"/>
      <c r="Q6" s="2"/>
      <c r="R6" s="2"/>
      <c r="S6" s="2"/>
      <c r="T6" s="2"/>
      <c r="U6" s="2"/>
      <c r="V6" s="2"/>
      <c r="W6" s="2"/>
      <c r="X6" s="2"/>
      <c r="Y6" s="2"/>
      <c r="Z6" s="2"/>
      <c r="AA6" s="2"/>
      <c r="AB6" s="2"/>
      <c r="AC6" s="2"/>
      <c r="AD6" s="2"/>
      <c r="AE6" s="2"/>
    </row>
    <row r="7" spans="2:62" ht="18.75" x14ac:dyDescent="0.3">
      <c r="B7" s="37" t="s">
        <v>51</v>
      </c>
      <c r="C7" s="37"/>
      <c r="D7" s="37"/>
      <c r="E7" s="37"/>
      <c r="F7" s="37"/>
      <c r="G7" s="37"/>
      <c r="H7" s="37"/>
      <c r="I7" s="37"/>
      <c r="J7" s="38"/>
      <c r="K7" s="38"/>
      <c r="L7" s="38"/>
      <c r="M7" s="38"/>
      <c r="N7" s="39"/>
      <c r="O7" s="39"/>
      <c r="P7" s="39"/>
      <c r="Q7" s="2"/>
      <c r="R7" s="2"/>
      <c r="S7" s="2"/>
      <c r="T7" s="2"/>
      <c r="U7" s="2"/>
      <c r="V7" s="2"/>
      <c r="W7" s="2"/>
      <c r="X7" s="2"/>
      <c r="Y7" s="2"/>
      <c r="Z7" s="2"/>
      <c r="AA7" s="2"/>
      <c r="AB7" s="2"/>
      <c r="AC7" s="2"/>
      <c r="AD7" s="2"/>
      <c r="AE7" s="2"/>
    </row>
    <row r="8" spans="2:62" ht="18.75" x14ac:dyDescent="0.3">
      <c r="B8" s="155" t="s">
        <v>99</v>
      </c>
      <c r="C8" s="155"/>
      <c r="D8" s="155"/>
      <c r="E8" s="155"/>
      <c r="F8" s="155"/>
      <c r="G8" s="155"/>
      <c r="H8" s="155"/>
      <c r="I8" s="155"/>
      <c r="J8" s="155"/>
      <c r="K8" s="155"/>
      <c r="L8" s="155"/>
      <c r="M8" s="155"/>
      <c r="N8" s="155"/>
      <c r="O8" s="155"/>
      <c r="P8" s="155"/>
      <c r="Q8" s="155"/>
      <c r="R8" s="155"/>
      <c r="S8" s="155"/>
      <c r="T8" s="155"/>
      <c r="U8" s="155"/>
      <c r="V8" s="155"/>
      <c r="W8" s="29"/>
      <c r="X8" s="29"/>
      <c r="Y8" s="29"/>
      <c r="Z8" s="29"/>
      <c r="AA8" s="29"/>
      <c r="AB8" s="2"/>
      <c r="AC8" s="2"/>
      <c r="AD8" s="2"/>
      <c r="AE8" s="2"/>
      <c r="AF8" s="2"/>
      <c r="AG8" s="2"/>
      <c r="AH8" s="2"/>
      <c r="AI8" s="2"/>
      <c r="AJ8" s="2"/>
      <c r="AK8" s="2"/>
      <c r="AL8" s="2"/>
      <c r="AM8" s="2"/>
      <c r="AN8" s="2"/>
      <c r="AO8" s="2"/>
      <c r="AP8" s="2"/>
      <c r="AQ8" s="2"/>
      <c r="AR8" s="2"/>
      <c r="AS8" s="2"/>
      <c r="AT8" s="2"/>
      <c r="AU8" s="2"/>
    </row>
    <row r="9" spans="2:62" ht="18.75" x14ac:dyDescent="0.3">
      <c r="B9" s="37" t="s">
        <v>76</v>
      </c>
      <c r="C9" s="37"/>
      <c r="D9" s="37"/>
      <c r="E9" s="37"/>
      <c r="F9" s="37"/>
      <c r="G9" s="37"/>
      <c r="H9" s="37"/>
      <c r="I9" s="37"/>
      <c r="J9" s="38"/>
      <c r="K9" s="38"/>
      <c r="L9" s="38"/>
      <c r="M9" s="38"/>
      <c r="N9" s="38"/>
      <c r="O9" s="38"/>
      <c r="P9" s="38"/>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spans="2:62" ht="21" x14ac:dyDescent="0.3">
      <c r="B10" s="37" t="s">
        <v>71</v>
      </c>
      <c r="C10" s="37"/>
      <c r="D10" s="37"/>
      <c r="E10" s="37"/>
      <c r="F10" s="37"/>
      <c r="G10" s="37"/>
      <c r="H10" s="37"/>
      <c r="I10" s="37"/>
      <c r="J10" s="38"/>
      <c r="K10" s="38"/>
      <c r="L10" s="38"/>
      <c r="M10" s="38"/>
      <c r="N10" s="38"/>
      <c r="O10" s="38"/>
      <c r="P10" s="38"/>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2:62" s="2" customFormat="1" x14ac:dyDescent="0.25"/>
    <row r="12" spans="2:62" s="2" customFormat="1" ht="7.5" customHeight="1" x14ac:dyDescent="0.25"/>
    <row r="13" spans="2:62" ht="21" x14ac:dyDescent="0.35">
      <c r="B13" s="197" t="s">
        <v>52</v>
      </c>
      <c r="C13" s="199"/>
      <c r="D13" s="198"/>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2:62" ht="15" customHeight="1" x14ac:dyDescent="0.3">
      <c r="B14" s="40" t="s">
        <v>49</v>
      </c>
      <c r="C14" s="41"/>
      <c r="D14" s="41"/>
      <c r="E14" s="41"/>
      <c r="F14" s="41"/>
      <c r="G14" s="42"/>
      <c r="H14" s="42"/>
      <c r="I14" s="42"/>
      <c r="J14" s="42"/>
      <c r="K14" s="39"/>
      <c r="L14" s="39"/>
      <c r="M14" s="39"/>
      <c r="N14" s="39"/>
      <c r="O14" s="39"/>
      <c r="P14" s="39"/>
      <c r="Q14" s="39"/>
      <c r="R14" s="39"/>
      <c r="S14" s="39"/>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row>
    <row r="15" spans="2:62" ht="18.75" x14ac:dyDescent="0.3">
      <c r="B15" s="37" t="s">
        <v>62</v>
      </c>
      <c r="C15" s="37"/>
      <c r="D15" s="37"/>
      <c r="E15" s="37"/>
      <c r="F15" s="37"/>
      <c r="G15" s="37"/>
      <c r="H15" s="37"/>
      <c r="I15" s="37"/>
      <c r="J15" s="37"/>
      <c r="K15" s="37"/>
      <c r="L15" s="37"/>
      <c r="M15" s="38"/>
      <c r="N15" s="38"/>
      <c r="O15" s="38"/>
      <c r="P15" s="38"/>
      <c r="Q15" s="38"/>
      <c r="R15" s="38"/>
      <c r="S15" s="38"/>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row>
    <row r="16" spans="2:62" ht="18.75" x14ac:dyDescent="0.3">
      <c r="B16" s="37" t="s">
        <v>60</v>
      </c>
      <c r="C16" s="37"/>
      <c r="D16" s="37"/>
      <c r="E16" s="37"/>
      <c r="F16" s="37"/>
      <c r="G16" s="37"/>
      <c r="H16" s="37"/>
      <c r="I16" s="37"/>
      <c r="J16" s="37"/>
      <c r="K16" s="37"/>
      <c r="L16" s="37"/>
      <c r="M16" s="38"/>
      <c r="N16" s="38"/>
      <c r="O16" s="38"/>
      <c r="P16" s="38"/>
      <c r="Q16" s="38"/>
      <c r="R16" s="38"/>
      <c r="S16" s="38"/>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row>
    <row r="17" spans="2:63" ht="18.75" x14ac:dyDescent="0.3">
      <c r="B17" s="37" t="s">
        <v>61</v>
      </c>
      <c r="C17" s="37"/>
      <c r="D17" s="37"/>
      <c r="E17" s="37"/>
      <c r="F17" s="37"/>
      <c r="G17" s="37"/>
      <c r="H17" s="37"/>
      <c r="I17" s="37"/>
      <c r="J17" s="37"/>
      <c r="K17" s="37"/>
      <c r="L17" s="37"/>
      <c r="M17" s="38"/>
      <c r="N17" s="38"/>
      <c r="O17" s="38"/>
      <c r="P17" s="38"/>
      <c r="Q17" s="38"/>
      <c r="R17" s="38"/>
      <c r="S17" s="38"/>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row>
    <row r="18" spans="2:63" s="2" customFormat="1" x14ac:dyDescent="0.25"/>
    <row r="19" spans="2:63" s="2" customFormat="1" ht="8.25" customHeight="1" x14ac:dyDescent="0.25"/>
    <row r="20" spans="2:63" ht="21" x14ac:dyDescent="0.35">
      <c r="B20" s="44" t="s">
        <v>63</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2:63" x14ac:dyDescent="0.25">
      <c r="B21" s="43" t="s">
        <v>49</v>
      </c>
      <c r="C21" s="42"/>
      <c r="D21" s="42"/>
      <c r="E21" s="42"/>
      <c r="F21" s="42"/>
      <c r="G21" s="42"/>
      <c r="H21" s="42"/>
      <c r="I21" s="42"/>
      <c r="J21" s="42"/>
      <c r="K21" s="39"/>
      <c r="L21" s="39"/>
      <c r="M21" s="39"/>
      <c r="N21" s="39"/>
      <c r="O21" s="39"/>
      <c r="P21" s="39"/>
      <c r="Q21" s="39"/>
      <c r="R21" s="39"/>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2:63" ht="18.75" x14ac:dyDescent="0.3">
      <c r="B22" s="37" t="s">
        <v>64</v>
      </c>
      <c r="C22" s="37"/>
      <c r="D22" s="37"/>
      <c r="E22" s="37"/>
      <c r="F22" s="37"/>
      <c r="G22" s="37"/>
      <c r="H22" s="37"/>
      <c r="I22" s="37"/>
      <c r="J22" s="37"/>
      <c r="K22" s="37"/>
      <c r="L22" s="38"/>
      <c r="M22" s="38"/>
      <c r="N22" s="38"/>
      <c r="O22" s="38"/>
      <c r="P22" s="38"/>
      <c r="Q22" s="38"/>
      <c r="R22" s="38"/>
      <c r="S22" s="29"/>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row>
    <row r="23" spans="2:63" ht="18.75" x14ac:dyDescent="0.3">
      <c r="B23" s="37" t="s">
        <v>77</v>
      </c>
      <c r="C23" s="37"/>
      <c r="D23" s="37"/>
      <c r="E23" s="37"/>
      <c r="F23" s="37"/>
      <c r="G23" s="37"/>
      <c r="H23" s="37"/>
      <c r="I23" s="37"/>
      <c r="J23" s="37"/>
      <c r="K23" s="37"/>
      <c r="L23" s="38"/>
      <c r="M23" s="38"/>
      <c r="N23" s="38"/>
      <c r="O23" s="38"/>
      <c r="P23" s="38"/>
      <c r="Q23" s="38"/>
      <c r="R23" s="38"/>
      <c r="S23" s="29"/>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row>
    <row r="24" spans="2:63" s="2" customFormat="1" x14ac:dyDescent="0.25"/>
    <row r="25" spans="2:63" s="2" customFormat="1" x14ac:dyDescent="0.25"/>
    <row r="26" spans="2:63" s="2" customFormat="1" ht="21" x14ac:dyDescent="0.35">
      <c r="B26" s="197" t="s">
        <v>82</v>
      </c>
      <c r="C26" s="198"/>
    </row>
    <row r="27" spans="2:63" s="2" customFormat="1" x14ac:dyDescent="0.25">
      <c r="B27" s="43" t="s">
        <v>79</v>
      </c>
      <c r="C27" s="42"/>
      <c r="D27" s="42"/>
      <c r="E27" s="42"/>
      <c r="F27" s="42"/>
      <c r="G27" s="42"/>
      <c r="H27" s="42"/>
      <c r="I27" s="42"/>
      <c r="J27" s="42"/>
      <c r="K27" s="39"/>
      <c r="L27" s="39"/>
      <c r="M27" s="39"/>
      <c r="N27" s="39"/>
      <c r="O27" s="39"/>
      <c r="P27" s="39"/>
      <c r="Q27" s="39"/>
      <c r="R27" s="39"/>
    </row>
    <row r="28" spans="2:63" s="2" customFormat="1" ht="18.75" x14ac:dyDescent="0.3">
      <c r="B28" s="37" t="s">
        <v>84</v>
      </c>
      <c r="C28" s="37"/>
      <c r="D28" s="37"/>
      <c r="E28" s="37"/>
      <c r="F28" s="37"/>
      <c r="G28" s="37"/>
      <c r="H28" s="37"/>
      <c r="I28" s="37"/>
      <c r="J28" s="37"/>
      <c r="K28" s="37"/>
      <c r="L28" s="39"/>
      <c r="M28" s="39"/>
      <c r="N28" s="39"/>
      <c r="O28" s="39"/>
      <c r="P28" s="39"/>
      <c r="Q28" s="39"/>
      <c r="R28" s="39"/>
    </row>
    <row r="29" spans="2:63" s="2" customFormat="1" ht="18.75" x14ac:dyDescent="0.3">
      <c r="B29" s="37" t="s">
        <v>80</v>
      </c>
      <c r="C29" s="37"/>
      <c r="D29" s="37"/>
      <c r="E29" s="37"/>
      <c r="F29" s="37"/>
      <c r="G29" s="37"/>
      <c r="H29" s="37"/>
      <c r="I29" s="37"/>
      <c r="J29" s="37"/>
      <c r="K29" s="37"/>
      <c r="L29" s="39"/>
      <c r="M29" s="39"/>
      <c r="N29" s="39"/>
      <c r="O29" s="39"/>
      <c r="P29" s="39"/>
      <c r="Q29" s="39"/>
      <c r="R29" s="39"/>
    </row>
    <row r="30" spans="2:63" s="2" customFormat="1" ht="18.75" x14ac:dyDescent="0.3">
      <c r="B30" s="45" t="s">
        <v>81</v>
      </c>
      <c r="C30" s="45"/>
      <c r="D30" s="45"/>
      <c r="E30" s="45"/>
      <c r="F30" s="45"/>
      <c r="G30" s="45"/>
      <c r="H30" s="45"/>
      <c r="I30" s="45"/>
      <c r="J30" s="45"/>
      <c r="K30" s="46"/>
    </row>
    <row r="31" spans="2:63" s="2" customFormat="1" x14ac:dyDescent="0.25"/>
    <row r="32" spans="2:63"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sheetData>
  <mergeCells count="4">
    <mergeCell ref="B2:E2"/>
    <mergeCell ref="B26:C26"/>
    <mergeCell ref="B13:D13"/>
    <mergeCell ref="B5:D5"/>
  </mergeCells>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BF15D"/>
    <pageSetUpPr fitToPage="1"/>
  </sheetPr>
  <dimension ref="A1:AY83"/>
  <sheetViews>
    <sheetView tabSelected="1" zoomScale="80" zoomScaleNormal="80" workbookViewId="0">
      <selection activeCell="Z14" sqref="Z14"/>
    </sheetView>
  </sheetViews>
  <sheetFormatPr baseColWidth="10" defaultRowHeight="15" x14ac:dyDescent="0.25"/>
  <cols>
    <col min="1" max="1" width="2.5703125" style="47" customWidth="1"/>
    <col min="2" max="2" width="38" style="52" customWidth="1"/>
    <col min="3" max="3" width="1.28515625" style="47" customWidth="1"/>
    <col min="4" max="4" width="14.7109375" style="52" customWidth="1"/>
    <col min="5" max="5" width="9.7109375" style="52" customWidth="1"/>
    <col min="6" max="6" width="23.7109375" style="52" customWidth="1"/>
    <col min="7" max="7" width="2" style="47" customWidth="1"/>
    <col min="8" max="8" width="14.42578125" style="92" customWidth="1"/>
    <col min="9" max="9" width="1.28515625" style="47" customWidth="1"/>
    <col min="10" max="10" width="5.42578125" style="52" customWidth="1"/>
    <col min="11" max="11" width="0.85546875" style="52" customWidth="1"/>
    <col min="12" max="12" width="14.85546875" style="93" customWidth="1"/>
    <col min="13" max="13" width="15.7109375" style="52" customWidth="1"/>
    <col min="14" max="14" width="1.85546875" style="60" customWidth="1"/>
    <col min="15" max="15" width="21" style="52" customWidth="1"/>
    <col min="16" max="16" width="0.28515625" style="52" hidden="1" customWidth="1"/>
    <col min="17" max="17" width="0.42578125" style="48" customWidth="1"/>
    <col min="18" max="18" width="26.5703125" style="92" bestFit="1" customWidth="1"/>
    <col min="19" max="19" width="1.85546875" style="47" customWidth="1"/>
    <col min="20" max="20" width="23.140625" style="58" customWidth="1"/>
    <col min="21" max="21" width="2.28515625" style="52" customWidth="1"/>
    <col min="22" max="23" width="11.42578125" style="47"/>
    <col min="24" max="16384" width="11.42578125" style="52"/>
  </cols>
  <sheetData>
    <row r="1" spans="2:51" s="47" customFormat="1" ht="8.25" customHeight="1" thickBot="1" x14ac:dyDescent="0.3">
      <c r="H1" s="48"/>
      <c r="L1" s="49"/>
      <c r="N1" s="50"/>
      <c r="Q1" s="48"/>
      <c r="R1" s="48"/>
      <c r="T1" s="51"/>
    </row>
    <row r="2" spans="2:51" s="53" customFormat="1" ht="38.25" customHeight="1" thickBot="1" x14ac:dyDescent="0.3">
      <c r="B2" s="54" t="s">
        <v>72</v>
      </c>
      <c r="D2" s="206" t="s">
        <v>50</v>
      </c>
      <c r="E2" s="207"/>
      <c r="F2" s="207"/>
      <c r="G2" s="55"/>
      <c r="H2" s="206" t="s">
        <v>73</v>
      </c>
      <c r="I2" s="207"/>
      <c r="J2" s="207"/>
      <c r="K2" s="207"/>
      <c r="L2" s="207"/>
      <c r="M2" s="207"/>
      <c r="N2" s="207"/>
      <c r="O2" s="207"/>
      <c r="P2" s="207"/>
      <c r="Q2" s="207"/>
      <c r="R2" s="208"/>
      <c r="S2" s="56"/>
      <c r="T2" s="57" t="s">
        <v>98</v>
      </c>
    </row>
    <row r="3" spans="2:51" s="53" customFormat="1" ht="7.5" customHeight="1" thickBot="1" x14ac:dyDescent="0.3">
      <c r="B3" s="94"/>
      <c r="C3" s="95"/>
      <c r="D3" s="95"/>
      <c r="E3" s="95"/>
      <c r="F3" s="95"/>
      <c r="G3" s="95"/>
      <c r="H3" s="96"/>
      <c r="I3" s="95"/>
      <c r="J3" s="95"/>
      <c r="K3" s="95"/>
      <c r="L3" s="95"/>
      <c r="M3" s="95"/>
      <c r="N3" s="97"/>
      <c r="O3" s="95"/>
      <c r="P3" s="95"/>
      <c r="Q3" s="96"/>
      <c r="R3" s="96"/>
      <c r="S3" s="95"/>
      <c r="T3" s="95"/>
    </row>
    <row r="4" spans="2:51" ht="33" customHeight="1" thickTop="1" x14ac:dyDescent="0.25">
      <c r="B4" s="200" t="s">
        <v>24</v>
      </c>
      <c r="C4" s="201"/>
      <c r="D4" s="201"/>
      <c r="E4" s="201"/>
      <c r="F4" s="201"/>
      <c r="G4" s="201"/>
      <c r="H4" s="201"/>
      <c r="I4" s="201"/>
      <c r="J4" s="201"/>
      <c r="K4" s="201"/>
      <c r="L4" s="201"/>
      <c r="M4" s="201"/>
      <c r="N4" s="201"/>
      <c r="O4" s="201"/>
      <c r="P4" s="201"/>
      <c r="Q4" s="201"/>
      <c r="R4" s="201"/>
      <c r="S4" s="201"/>
      <c r="T4" s="202"/>
      <c r="U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row>
    <row r="5" spans="2:51" ht="6" customHeight="1" thickBot="1" x14ac:dyDescent="0.3">
      <c r="B5" s="203"/>
      <c r="C5" s="204"/>
      <c r="D5" s="204"/>
      <c r="E5" s="204"/>
      <c r="F5" s="204"/>
      <c r="G5" s="204"/>
      <c r="H5" s="204"/>
      <c r="I5" s="204"/>
      <c r="J5" s="204"/>
      <c r="K5" s="204"/>
      <c r="L5" s="204"/>
      <c r="M5" s="204"/>
      <c r="N5" s="204"/>
      <c r="O5" s="204"/>
      <c r="P5" s="204"/>
      <c r="Q5" s="204"/>
      <c r="R5" s="204"/>
      <c r="S5" s="204"/>
      <c r="T5" s="205"/>
      <c r="U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row>
    <row r="6" spans="2:51" s="47" customFormat="1" ht="13.5" customHeight="1" thickTop="1" thickBot="1" x14ac:dyDescent="0.3">
      <c r="B6" s="98"/>
      <c r="C6" s="98"/>
      <c r="D6" s="99"/>
      <c r="E6" s="99"/>
      <c r="F6" s="99"/>
      <c r="G6" s="99"/>
      <c r="H6" s="100"/>
      <c r="I6" s="99"/>
      <c r="J6" s="99"/>
      <c r="K6" s="99"/>
      <c r="L6" s="99"/>
      <c r="M6" s="99"/>
      <c r="N6" s="99"/>
      <c r="O6" s="99"/>
      <c r="P6" s="99"/>
      <c r="Q6" s="100"/>
      <c r="R6" s="100"/>
      <c r="S6" s="99"/>
      <c r="T6" s="101"/>
    </row>
    <row r="7" spans="2:51" s="47" customFormat="1" ht="25.5" customHeight="1" thickBot="1" x14ac:dyDescent="0.3">
      <c r="B7" s="142" t="s">
        <v>87</v>
      </c>
      <c r="C7" s="103"/>
      <c r="D7" s="230" t="s">
        <v>101</v>
      </c>
      <c r="E7" s="231"/>
      <c r="F7" s="231"/>
      <c r="G7" s="231"/>
      <c r="H7" s="231"/>
      <c r="I7" s="231"/>
      <c r="J7" s="232"/>
      <c r="K7" s="104"/>
      <c r="L7" s="216" t="s">
        <v>0</v>
      </c>
      <c r="M7" s="216"/>
      <c r="N7" s="105"/>
      <c r="O7" s="217" t="s">
        <v>1</v>
      </c>
      <c r="P7" s="217"/>
      <c r="Q7" s="106"/>
      <c r="R7" s="218" t="s">
        <v>21</v>
      </c>
      <c r="S7" s="107"/>
      <c r="T7" s="225" t="s">
        <v>16</v>
      </c>
    </row>
    <row r="8" spans="2:51" ht="26.25" customHeight="1" thickBot="1" x14ac:dyDescent="0.3">
      <c r="B8" s="102"/>
      <c r="C8" s="103"/>
      <c r="D8" s="233"/>
      <c r="E8" s="234"/>
      <c r="F8" s="234"/>
      <c r="G8" s="234"/>
      <c r="H8" s="234"/>
      <c r="I8" s="234"/>
      <c r="J8" s="235"/>
      <c r="K8" s="108"/>
      <c r="L8" s="216"/>
      <c r="M8" s="216"/>
      <c r="N8" s="109"/>
      <c r="O8" s="217"/>
      <c r="P8" s="217"/>
      <c r="Q8" s="106"/>
      <c r="R8" s="218"/>
      <c r="S8" s="110"/>
      <c r="T8" s="226"/>
      <c r="U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9" spans="2:51" ht="77.25" customHeight="1" thickBot="1" x14ac:dyDescent="0.3">
      <c r="B9" s="141"/>
      <c r="C9" s="107"/>
      <c r="D9" s="220" t="s">
        <v>2</v>
      </c>
      <c r="E9" s="220"/>
      <c r="F9" s="152" t="s">
        <v>3</v>
      </c>
      <c r="G9" s="153"/>
      <c r="H9" s="154" t="s">
        <v>20</v>
      </c>
      <c r="I9" s="111"/>
      <c r="J9" s="112"/>
      <c r="K9" s="113"/>
      <c r="L9" s="114" t="s">
        <v>27</v>
      </c>
      <c r="M9" s="115" t="s">
        <v>28</v>
      </c>
      <c r="N9" s="116"/>
      <c r="O9" s="117" t="s">
        <v>4</v>
      </c>
      <c r="P9" s="118"/>
      <c r="Q9" s="119"/>
      <c r="R9" s="219"/>
      <c r="S9" s="120"/>
      <c r="T9" s="227"/>
      <c r="U9" s="61"/>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row>
    <row r="10" spans="2:51" ht="47.25" customHeight="1" thickTop="1" thickBot="1" x14ac:dyDescent="0.3">
      <c r="B10" s="53"/>
      <c r="C10" s="53"/>
      <c r="D10" s="215" t="s">
        <v>23</v>
      </c>
      <c r="E10" s="215"/>
      <c r="F10" s="121" t="s">
        <v>15</v>
      </c>
      <c r="G10" s="62"/>
      <c r="H10" s="123">
        <v>0.72</v>
      </c>
      <c r="I10" s="63"/>
      <c r="J10" s="64"/>
      <c r="K10" s="65"/>
      <c r="L10" s="125">
        <f>480*(0.5/H10)^2/60</f>
        <v>3.8580246913580245</v>
      </c>
      <c r="M10" s="127">
        <f>480*(1.1/H10)^2/60</f>
        <v>18.672839506172842</v>
      </c>
      <c r="N10" s="66"/>
      <c r="O10" s="67"/>
      <c r="P10" s="68"/>
      <c r="Q10" s="69">
        <f>H10*SQRT(O10/8) + H10*SQRT(P10/480)</f>
        <v>0</v>
      </c>
      <c r="R10" s="129">
        <f t="shared" ref="R10:R15" si="0">IF(J10="x",Q10*0.8,Q10*1)</f>
        <v>0</v>
      </c>
      <c r="S10" s="70"/>
      <c r="T10" s="222" t="str">
        <f>IF(R22&lt;=0.505,"Under tiltaksverdien.     Ingen tiltak nødvendig.",IF(R22&lt;=1.1049,"Tiltaksverdien overskrides. Arbeidsgiveren må iverksette tiltak  for å redusere sjåførens vibrasjons-eksponering.",IF(R22&gt;1.1,"Grenseverdien overskrides. Strakstiltak må iverksette tiltak for å redusere sjåførens vibrasjons-eksponering.")))</f>
        <v>Under tiltaksverdien.     Ingen tiltak nødvendig.</v>
      </c>
      <c r="U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row>
    <row r="11" spans="2:51" ht="45" customHeight="1" thickTop="1" thickBot="1" x14ac:dyDescent="0.3">
      <c r="B11" s="135"/>
      <c r="C11" s="71"/>
      <c r="D11" s="215" t="s">
        <v>22</v>
      </c>
      <c r="E11" s="215"/>
      <c r="F11" s="121" t="s">
        <v>15</v>
      </c>
      <c r="G11" s="62"/>
      <c r="H11" s="123">
        <v>0.86</v>
      </c>
      <c r="I11" s="63"/>
      <c r="J11" s="64"/>
      <c r="K11" s="65"/>
      <c r="L11" s="125">
        <f t="shared" ref="L11:L19" si="1">480*(0.5/H11)^2/60</f>
        <v>2.7041644131963225</v>
      </c>
      <c r="M11" s="127">
        <f t="shared" ref="M11:M19" si="2">480*(1.1/H11)^2/60</f>
        <v>13.088155759870201</v>
      </c>
      <c r="N11" s="72"/>
      <c r="O11" s="67"/>
      <c r="P11" s="68"/>
      <c r="Q11" s="69">
        <f t="shared" ref="Q11:Q20" si="3">H11*SQRT(O11/8) + H11*SQRT(P11/480)</f>
        <v>0</v>
      </c>
      <c r="R11" s="129">
        <f t="shared" si="0"/>
        <v>0</v>
      </c>
      <c r="S11" s="73"/>
      <c r="T11" s="223"/>
      <c r="U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row>
    <row r="12" spans="2:51" ht="45.75" customHeight="1" thickTop="1" thickBot="1" x14ac:dyDescent="0.3">
      <c r="B12" s="221"/>
      <c r="C12" s="74"/>
      <c r="D12" s="215" t="s">
        <v>5</v>
      </c>
      <c r="E12" s="215"/>
      <c r="F12" s="121" t="s">
        <v>6</v>
      </c>
      <c r="G12" s="75"/>
      <c r="H12" s="123">
        <v>0.7</v>
      </c>
      <c r="I12" s="63"/>
      <c r="J12" s="64"/>
      <c r="K12" s="65"/>
      <c r="L12" s="125">
        <f t="shared" si="1"/>
        <v>4.0816326530612246</v>
      </c>
      <c r="M12" s="127">
        <f t="shared" si="2"/>
        <v>19.755102040816332</v>
      </c>
      <c r="N12" s="72"/>
      <c r="O12" s="67"/>
      <c r="P12" s="68"/>
      <c r="Q12" s="69">
        <f t="shared" si="3"/>
        <v>0</v>
      </c>
      <c r="R12" s="129">
        <f t="shared" si="0"/>
        <v>0</v>
      </c>
      <c r="S12" s="73"/>
      <c r="T12" s="223"/>
      <c r="U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2:51" ht="47.25" customHeight="1" thickTop="1" thickBot="1" x14ac:dyDescent="0.3">
      <c r="B13" s="221"/>
      <c r="C13" s="74"/>
      <c r="D13" s="215" t="s">
        <v>7</v>
      </c>
      <c r="E13" s="215"/>
      <c r="F13" s="121" t="s">
        <v>8</v>
      </c>
      <c r="G13" s="75"/>
      <c r="H13" s="123">
        <v>0.72</v>
      </c>
      <c r="I13" s="63"/>
      <c r="J13" s="64"/>
      <c r="K13" s="65"/>
      <c r="L13" s="125">
        <f t="shared" si="1"/>
        <v>3.8580246913580245</v>
      </c>
      <c r="M13" s="127">
        <f t="shared" si="2"/>
        <v>18.672839506172842</v>
      </c>
      <c r="N13" s="76"/>
      <c r="O13" s="67"/>
      <c r="P13" s="68"/>
      <c r="Q13" s="69">
        <f t="shared" si="3"/>
        <v>0</v>
      </c>
      <c r="R13" s="129">
        <f t="shared" si="0"/>
        <v>0</v>
      </c>
      <c r="S13" s="77"/>
      <c r="T13" s="223"/>
      <c r="U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2:51" ht="44.25" customHeight="1" thickTop="1" thickBot="1" x14ac:dyDescent="0.3">
      <c r="B14" s="221"/>
      <c r="C14" s="74"/>
      <c r="D14" s="215" t="s">
        <v>9</v>
      </c>
      <c r="E14" s="215"/>
      <c r="F14" s="122" t="s">
        <v>10</v>
      </c>
      <c r="G14" s="62"/>
      <c r="H14" s="123">
        <v>0.8</v>
      </c>
      <c r="I14" s="63"/>
      <c r="J14" s="64"/>
      <c r="K14" s="65"/>
      <c r="L14" s="125">
        <f t="shared" si="1"/>
        <v>3.125</v>
      </c>
      <c r="M14" s="127">
        <f t="shared" si="2"/>
        <v>15.125</v>
      </c>
      <c r="N14" s="72"/>
      <c r="O14" s="67"/>
      <c r="P14" s="68"/>
      <c r="Q14" s="69">
        <f t="shared" si="3"/>
        <v>0</v>
      </c>
      <c r="R14" s="129">
        <f t="shared" si="0"/>
        <v>0</v>
      </c>
      <c r="S14" s="73"/>
      <c r="T14" s="223"/>
      <c r="U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2:51" ht="44.25" customHeight="1" thickTop="1" thickBot="1" x14ac:dyDescent="0.3">
      <c r="B15" s="140"/>
      <c r="C15" s="74"/>
      <c r="D15" s="228" t="s">
        <v>93</v>
      </c>
      <c r="E15" s="229"/>
      <c r="F15" s="139" t="s">
        <v>95</v>
      </c>
      <c r="G15" s="62"/>
      <c r="H15" s="123">
        <v>1.1000000000000001</v>
      </c>
      <c r="I15" s="138"/>
      <c r="J15" s="64"/>
      <c r="K15" s="65"/>
      <c r="L15" s="125">
        <f t="shared" si="1"/>
        <v>1.6528925619834709</v>
      </c>
      <c r="M15" s="127">
        <f t="shared" si="2"/>
        <v>8</v>
      </c>
      <c r="N15" s="72"/>
      <c r="O15" s="67"/>
      <c r="P15" s="68"/>
      <c r="Q15" s="69">
        <f t="shared" si="3"/>
        <v>0</v>
      </c>
      <c r="R15" s="129">
        <f t="shared" si="0"/>
        <v>0</v>
      </c>
      <c r="S15" s="73"/>
      <c r="T15" s="223"/>
      <c r="U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2:51" ht="42.75" customHeight="1" thickTop="1" thickBot="1" x14ac:dyDescent="0.3">
      <c r="B16" s="140"/>
      <c r="C16" s="74"/>
      <c r="D16" s="228" t="s">
        <v>86</v>
      </c>
      <c r="E16" s="229"/>
      <c r="F16" s="139" t="s">
        <v>94</v>
      </c>
      <c r="G16" s="62"/>
      <c r="H16" s="123">
        <v>0.83</v>
      </c>
      <c r="I16" s="138"/>
      <c r="J16" s="59"/>
      <c r="K16" s="65"/>
      <c r="L16" s="125">
        <f t="shared" si="1"/>
        <v>2.9031789809841784</v>
      </c>
      <c r="M16" s="127">
        <f t="shared" si="2"/>
        <v>14.051386267963426</v>
      </c>
      <c r="N16" s="72"/>
      <c r="O16" s="67"/>
      <c r="P16" s="68"/>
      <c r="Q16" s="69">
        <f t="shared" si="3"/>
        <v>0</v>
      </c>
      <c r="R16" s="129">
        <f t="shared" ref="R16:R18" si="4">IF(J16="x",Q16*0.7,Q16*1)</f>
        <v>0</v>
      </c>
      <c r="S16" s="73"/>
      <c r="T16" s="223"/>
      <c r="U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row>
    <row r="17" spans="2:51" ht="46.5" customHeight="1" thickTop="1" thickBot="1" x14ac:dyDescent="0.3">
      <c r="B17" s="221"/>
      <c r="C17" s="74"/>
      <c r="D17" s="215" t="s">
        <v>17</v>
      </c>
      <c r="E17" s="215"/>
      <c r="F17" s="122" t="s">
        <v>11</v>
      </c>
      <c r="G17" s="62"/>
      <c r="H17" s="123">
        <v>0.75</v>
      </c>
      <c r="I17" s="63"/>
      <c r="J17" s="59"/>
      <c r="K17" s="65"/>
      <c r="L17" s="125">
        <f t="shared" si="1"/>
        <v>3.5555555555555554</v>
      </c>
      <c r="M17" s="127">
        <f t="shared" si="2"/>
        <v>17.208888888888893</v>
      </c>
      <c r="N17" s="72"/>
      <c r="O17" s="67"/>
      <c r="P17" s="68"/>
      <c r="Q17" s="69">
        <f t="shared" si="3"/>
        <v>0</v>
      </c>
      <c r="R17" s="129">
        <f t="shared" si="4"/>
        <v>0</v>
      </c>
      <c r="S17" s="73"/>
      <c r="T17" s="223"/>
      <c r="U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row>
    <row r="18" spans="2:51" ht="48" customHeight="1" thickTop="1" thickBot="1" x14ac:dyDescent="0.3">
      <c r="B18" s="221"/>
      <c r="C18" s="74"/>
      <c r="D18" s="215" t="s">
        <v>18</v>
      </c>
      <c r="E18" s="215"/>
      <c r="F18" s="122" t="s">
        <v>12</v>
      </c>
      <c r="G18" s="62"/>
      <c r="H18" s="123">
        <v>1</v>
      </c>
      <c r="I18" s="63"/>
      <c r="J18" s="59"/>
      <c r="K18" s="65"/>
      <c r="L18" s="125">
        <f t="shared" si="1"/>
        <v>2</v>
      </c>
      <c r="M18" s="127">
        <f t="shared" si="2"/>
        <v>9.6800000000000015</v>
      </c>
      <c r="N18" s="72"/>
      <c r="O18" s="67"/>
      <c r="P18" s="68"/>
      <c r="Q18" s="69">
        <f t="shared" si="3"/>
        <v>0</v>
      </c>
      <c r="R18" s="129">
        <f t="shared" si="4"/>
        <v>0</v>
      </c>
      <c r="S18" s="73"/>
      <c r="T18" s="223"/>
      <c r="U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row>
    <row r="19" spans="2:51" ht="48" customHeight="1" thickTop="1" x14ac:dyDescent="0.25">
      <c r="B19" s="136"/>
      <c r="C19" s="78"/>
      <c r="D19" s="212" t="s">
        <v>13</v>
      </c>
      <c r="E19" s="213"/>
      <c r="F19" s="122" t="s">
        <v>19</v>
      </c>
      <c r="G19" s="79"/>
      <c r="H19" s="124">
        <v>0.69</v>
      </c>
      <c r="I19" s="63"/>
      <c r="J19" s="59"/>
      <c r="K19" s="65"/>
      <c r="L19" s="126">
        <f t="shared" si="1"/>
        <v>4.2007981516488142</v>
      </c>
      <c r="M19" s="128">
        <f t="shared" si="2"/>
        <v>20.331863053980261</v>
      </c>
      <c r="N19" s="76"/>
      <c r="O19" s="67"/>
      <c r="P19" s="80"/>
      <c r="Q19" s="69">
        <f t="shared" si="3"/>
        <v>0</v>
      </c>
      <c r="R19" s="129">
        <f t="shared" ref="R19:R20" si="5">IF(J19="x",Q19*0.7,Q19*1)</f>
        <v>0</v>
      </c>
      <c r="S19" s="77"/>
      <c r="T19" s="223"/>
      <c r="U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row>
    <row r="20" spans="2:51" ht="45.75" customHeight="1" thickBot="1" x14ac:dyDescent="0.3">
      <c r="B20" s="134"/>
      <c r="C20" s="81"/>
      <c r="D20" s="212" t="s">
        <v>13</v>
      </c>
      <c r="E20" s="213"/>
      <c r="F20" s="122" t="s">
        <v>14</v>
      </c>
      <c r="G20" s="79"/>
      <c r="H20" s="124">
        <v>0.09</v>
      </c>
      <c r="I20" s="63"/>
      <c r="J20" s="59"/>
      <c r="K20" s="65"/>
      <c r="L20" s="126">
        <f>480*(0.5/H20)^2/60</f>
        <v>246.91358024691357</v>
      </c>
      <c r="M20" s="128">
        <f>480*(1.1/H20)^2/60</f>
        <v>1195.0617283950619</v>
      </c>
      <c r="N20" s="76"/>
      <c r="O20" s="67"/>
      <c r="P20" s="80"/>
      <c r="Q20" s="69">
        <f t="shared" si="3"/>
        <v>0</v>
      </c>
      <c r="R20" s="129">
        <f t="shared" si="5"/>
        <v>0</v>
      </c>
      <c r="S20" s="77"/>
      <c r="T20" s="224"/>
      <c r="U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row>
    <row r="21" spans="2:51" s="47" customFormat="1" ht="9" customHeight="1" thickBot="1" x14ac:dyDescent="0.3">
      <c r="B21" s="137"/>
      <c r="C21" s="63"/>
      <c r="D21" s="63"/>
      <c r="E21" s="63"/>
      <c r="F21" s="63"/>
      <c r="G21" s="63"/>
      <c r="H21" s="82"/>
      <c r="I21" s="63"/>
      <c r="J21" s="59"/>
      <c r="K21" s="65"/>
      <c r="L21" s="83"/>
      <c r="M21" s="83"/>
      <c r="N21" s="84"/>
      <c r="O21" s="63"/>
      <c r="P21" s="214"/>
      <c r="Q21" s="214"/>
      <c r="R21" s="214"/>
      <c r="S21" s="85"/>
      <c r="T21" s="86"/>
    </row>
    <row r="22" spans="2:51" ht="36" customHeight="1" thickBot="1" x14ac:dyDescent="0.3">
      <c r="B22" s="134"/>
      <c r="C22" s="134"/>
      <c r="D22" s="107"/>
      <c r="E22" s="108"/>
      <c r="F22" s="108"/>
      <c r="G22" s="108"/>
      <c r="H22" s="209" t="s">
        <v>29</v>
      </c>
      <c r="I22" s="210"/>
      <c r="J22" s="210"/>
      <c r="K22" s="210"/>
      <c r="L22" s="210"/>
      <c r="M22" s="210"/>
      <c r="N22" s="210"/>
      <c r="O22" s="210"/>
      <c r="P22" s="211"/>
      <c r="Q22" s="130"/>
      <c r="R22" s="131">
        <f>SQRT(R10^2+R11^2+R12^2+R13^2+R14^2+R15^2+R16^2+R17^2+R18^2+R19^2+R20^2)</f>
        <v>0</v>
      </c>
      <c r="S22" s="132"/>
      <c r="T22" s="133"/>
      <c r="U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row>
    <row r="23" spans="2:51" ht="14.25" customHeight="1" x14ac:dyDescent="0.25">
      <c r="B23" s="63"/>
      <c r="C23" s="63"/>
      <c r="D23" s="47"/>
      <c r="E23" s="47"/>
      <c r="F23" s="47"/>
      <c r="H23" s="48"/>
      <c r="J23" s="47"/>
      <c r="K23" s="47"/>
      <c r="L23" s="49"/>
      <c r="M23" s="47"/>
      <c r="N23" s="87"/>
      <c r="O23" s="87"/>
      <c r="P23" s="47"/>
      <c r="R23" s="48"/>
      <c r="U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row>
    <row r="24" spans="2:51" ht="15.75" thickBot="1" x14ac:dyDescent="0.3">
      <c r="B24" s="47"/>
      <c r="D24" s="47"/>
      <c r="E24" s="47"/>
      <c r="F24" s="47"/>
      <c r="H24" s="48"/>
      <c r="J24" s="47"/>
      <c r="K24" s="47"/>
      <c r="L24" s="88"/>
      <c r="M24" s="47"/>
      <c r="N24" s="50"/>
      <c r="O24" s="50"/>
      <c r="P24" s="47"/>
      <c r="R24" s="48"/>
      <c r="U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row>
    <row r="25" spans="2:51" ht="41.25" customHeight="1" thickTop="1" x14ac:dyDescent="0.25">
      <c r="B25" s="47"/>
      <c r="D25" s="47"/>
      <c r="E25" s="47"/>
      <c r="F25" s="47"/>
      <c r="H25" s="48"/>
      <c r="J25" s="47"/>
      <c r="K25" s="47"/>
      <c r="L25" s="49"/>
      <c r="M25" s="47"/>
      <c r="N25" s="50"/>
      <c r="O25" s="50"/>
      <c r="P25" s="47"/>
      <c r="R25" s="89"/>
      <c r="T25" s="90"/>
      <c r="U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row>
    <row r="26" spans="2:51" x14ac:dyDescent="0.25">
      <c r="B26" s="47"/>
      <c r="D26" s="47"/>
      <c r="E26" s="47"/>
      <c r="F26" s="47"/>
      <c r="H26" s="48"/>
      <c r="J26" s="47"/>
      <c r="K26" s="47"/>
      <c r="L26" s="49"/>
      <c r="M26" s="47"/>
      <c r="N26" s="50"/>
      <c r="O26" s="50"/>
      <c r="P26" s="47"/>
      <c r="R26" s="48"/>
      <c r="U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row>
    <row r="27" spans="2:51" x14ac:dyDescent="0.25">
      <c r="B27" s="47"/>
      <c r="D27" s="47"/>
      <c r="E27" s="47"/>
      <c r="F27" s="47"/>
      <c r="H27" s="48"/>
      <c r="J27" s="47"/>
      <c r="K27" s="47"/>
      <c r="L27" s="49"/>
      <c r="M27" s="47"/>
      <c r="N27" s="50"/>
      <c r="O27" s="50"/>
      <c r="P27" s="47"/>
      <c r="R27" s="48"/>
      <c r="U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2:51" x14ac:dyDescent="0.25">
      <c r="B28" s="47"/>
      <c r="D28" s="47"/>
      <c r="E28" s="47"/>
      <c r="F28" s="47"/>
      <c r="H28" s="48"/>
      <c r="J28" s="47"/>
      <c r="K28" s="47"/>
      <c r="L28" s="49"/>
      <c r="M28" s="47"/>
      <c r="N28" s="50"/>
      <c r="O28" s="50"/>
      <c r="P28" s="47"/>
      <c r="R28" s="48"/>
      <c r="U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row>
    <row r="29" spans="2:51" x14ac:dyDescent="0.25">
      <c r="B29" s="47"/>
      <c r="D29" s="47"/>
      <c r="E29" s="47"/>
      <c r="F29" s="47"/>
      <c r="H29" s="48"/>
      <c r="J29" s="47"/>
      <c r="K29" s="47"/>
      <c r="L29" s="49"/>
      <c r="M29" s="47"/>
      <c r="N29" s="50"/>
      <c r="O29" s="50"/>
      <c r="P29" s="47"/>
      <c r="R29" s="48"/>
      <c r="U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row>
    <row r="30" spans="2:51" x14ac:dyDescent="0.25">
      <c r="B30" s="47"/>
      <c r="D30" s="47"/>
      <c r="E30" s="47"/>
      <c r="F30" s="47"/>
      <c r="H30" s="48"/>
      <c r="J30" s="47"/>
      <c r="K30" s="47"/>
      <c r="L30" s="49"/>
      <c r="M30" s="47"/>
      <c r="N30" s="50"/>
      <c r="O30" s="50"/>
      <c r="P30" s="47"/>
      <c r="R30" s="48"/>
      <c r="U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row>
    <row r="31" spans="2:51" x14ac:dyDescent="0.25">
      <c r="B31" s="47"/>
      <c r="D31" s="47"/>
      <c r="E31" s="47"/>
      <c r="F31" s="47"/>
      <c r="H31" s="48"/>
      <c r="J31" s="47"/>
      <c r="K31" s="47"/>
      <c r="L31" s="49"/>
      <c r="M31" s="47"/>
      <c r="N31" s="50"/>
      <c r="O31" s="50"/>
      <c r="P31" s="47"/>
      <c r="R31" s="48"/>
      <c r="U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row>
    <row r="32" spans="2:51" x14ac:dyDescent="0.25">
      <c r="B32" s="47"/>
      <c r="D32" s="47"/>
      <c r="E32" s="47"/>
      <c r="F32" s="47"/>
      <c r="H32" s="48"/>
      <c r="J32" s="47"/>
      <c r="K32" s="47"/>
      <c r="L32" s="49"/>
      <c r="M32" s="47"/>
      <c r="N32" s="50"/>
      <c r="O32" s="50"/>
      <c r="P32" s="47"/>
      <c r="R32" s="48"/>
      <c r="U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2:51" x14ac:dyDescent="0.25">
      <c r="B33" s="47"/>
      <c r="D33" s="47"/>
      <c r="E33" s="47"/>
      <c r="F33" s="47"/>
      <c r="H33" s="48"/>
      <c r="J33" s="47"/>
      <c r="K33" s="47"/>
      <c r="L33" s="49"/>
      <c r="M33" s="47"/>
      <c r="N33" s="50"/>
      <c r="O33" s="50"/>
      <c r="P33" s="47"/>
      <c r="R33" s="48"/>
      <c r="U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2:51" x14ac:dyDescent="0.25">
      <c r="B34" s="47"/>
      <c r="D34" s="47"/>
      <c r="E34" s="47"/>
      <c r="F34" s="47"/>
      <c r="H34" s="48"/>
      <c r="J34" s="47"/>
      <c r="K34" s="47"/>
      <c r="L34" s="49"/>
      <c r="M34" s="47"/>
      <c r="N34" s="50"/>
      <c r="O34" s="50"/>
      <c r="P34" s="47"/>
      <c r="R34" s="48"/>
      <c r="U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row>
    <row r="35" spans="2:51" x14ac:dyDescent="0.25">
      <c r="B35" s="47"/>
      <c r="D35" s="47"/>
      <c r="E35" s="47"/>
      <c r="F35" s="47"/>
      <c r="H35" s="48"/>
      <c r="J35" s="47"/>
      <c r="K35" s="47"/>
      <c r="L35" s="49"/>
      <c r="M35" s="47"/>
      <c r="N35" s="50"/>
      <c r="O35" s="50"/>
      <c r="P35" s="47"/>
      <c r="R35" s="48"/>
      <c r="U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row>
    <row r="36" spans="2:51" x14ac:dyDescent="0.25">
      <c r="B36" s="47"/>
      <c r="D36" s="47"/>
      <c r="E36" s="47"/>
      <c r="F36" s="47"/>
      <c r="H36" s="48"/>
      <c r="J36" s="47"/>
      <c r="K36" s="47"/>
      <c r="L36" s="49"/>
      <c r="M36" s="47"/>
      <c r="N36" s="50"/>
      <c r="O36" s="50"/>
      <c r="P36" s="47"/>
      <c r="R36" s="48"/>
      <c r="U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row>
    <row r="37" spans="2:51" x14ac:dyDescent="0.25">
      <c r="B37" s="47"/>
      <c r="D37" s="47"/>
      <c r="E37" s="47"/>
      <c r="F37" s="47"/>
      <c r="H37" s="48"/>
      <c r="J37" s="47"/>
      <c r="K37" s="47"/>
      <c r="L37" s="49"/>
      <c r="M37" s="47"/>
      <c r="N37" s="50"/>
      <c r="O37" s="50"/>
      <c r="P37" s="47"/>
      <c r="R37" s="48"/>
      <c r="U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2:51" x14ac:dyDescent="0.25">
      <c r="B38" s="47"/>
      <c r="D38" s="47"/>
      <c r="E38" s="47"/>
      <c r="F38" s="47"/>
      <c r="H38" s="48"/>
      <c r="J38" s="47"/>
      <c r="K38" s="47"/>
      <c r="L38" s="49"/>
      <c r="M38" s="47"/>
      <c r="N38" s="50"/>
      <c r="O38" s="50"/>
      <c r="P38" s="47"/>
      <c r="R38" s="48"/>
      <c r="U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2:51" x14ac:dyDescent="0.25">
      <c r="B39" s="47"/>
      <c r="D39" s="47"/>
      <c r="E39" s="47"/>
      <c r="F39" s="47"/>
      <c r="H39" s="48"/>
      <c r="J39" s="47"/>
      <c r="K39" s="47"/>
      <c r="L39" s="49"/>
      <c r="M39" s="47"/>
      <c r="N39" s="50"/>
      <c r="O39" s="50"/>
      <c r="P39" s="47"/>
      <c r="R39" s="48"/>
      <c r="U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row>
    <row r="40" spans="2:51" x14ac:dyDescent="0.25">
      <c r="B40" s="47"/>
      <c r="D40" s="47"/>
      <c r="E40" s="47"/>
      <c r="F40" s="47"/>
      <c r="H40" s="48"/>
      <c r="J40" s="47"/>
      <c r="K40" s="47"/>
      <c r="L40" s="49"/>
      <c r="M40" s="47"/>
      <c r="N40" s="50"/>
      <c r="O40" s="50"/>
      <c r="P40" s="47"/>
      <c r="R40" s="48"/>
      <c r="U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row>
    <row r="41" spans="2:51" x14ac:dyDescent="0.25">
      <c r="B41" s="47"/>
      <c r="D41" s="47"/>
      <c r="E41" s="47"/>
      <c r="F41" s="47"/>
      <c r="H41" s="48"/>
      <c r="J41" s="47"/>
      <c r="K41" s="47"/>
      <c r="L41" s="49"/>
      <c r="M41" s="47"/>
      <c r="N41" s="50"/>
      <c r="O41" s="50"/>
      <c r="P41" s="47"/>
      <c r="R41" s="48"/>
      <c r="U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row>
    <row r="42" spans="2:51" x14ac:dyDescent="0.25">
      <c r="B42" s="47"/>
      <c r="D42" s="47"/>
      <c r="E42" s="47"/>
      <c r="F42" s="47"/>
      <c r="H42" s="48"/>
      <c r="J42" s="47"/>
      <c r="K42" s="47"/>
      <c r="L42" s="49"/>
      <c r="M42" s="47"/>
      <c r="N42" s="50"/>
      <c r="O42" s="50"/>
      <c r="P42" s="47"/>
      <c r="R42" s="48"/>
      <c r="U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row>
    <row r="43" spans="2:51" s="47" customFormat="1" x14ac:dyDescent="0.25">
      <c r="H43" s="48"/>
      <c r="L43" s="49"/>
      <c r="N43" s="50"/>
      <c r="O43" s="50"/>
      <c r="Q43" s="48"/>
      <c r="R43" s="48"/>
      <c r="T43" s="58"/>
    </row>
    <row r="44" spans="2:51" s="47" customFormat="1" x14ac:dyDescent="0.25">
      <c r="H44" s="48"/>
      <c r="L44" s="49"/>
      <c r="N44" s="50"/>
      <c r="O44" s="50"/>
      <c r="Q44" s="48"/>
      <c r="R44" s="48"/>
      <c r="T44" s="58"/>
    </row>
    <row r="45" spans="2:51" s="47" customFormat="1" x14ac:dyDescent="0.25">
      <c r="H45" s="48"/>
      <c r="L45" s="49"/>
      <c r="N45" s="50"/>
      <c r="O45" s="50"/>
      <c r="Q45" s="48"/>
      <c r="R45" s="48"/>
      <c r="T45" s="58"/>
    </row>
    <row r="46" spans="2:51" s="47" customFormat="1" x14ac:dyDescent="0.25">
      <c r="H46" s="48"/>
      <c r="L46" s="49"/>
      <c r="N46" s="50"/>
      <c r="O46" s="50"/>
      <c r="Q46" s="48"/>
      <c r="R46" s="48"/>
      <c r="T46" s="58"/>
    </row>
    <row r="47" spans="2:51" s="47" customFormat="1" x14ac:dyDescent="0.25">
      <c r="H47" s="48"/>
      <c r="L47" s="49"/>
      <c r="N47" s="50"/>
      <c r="O47" s="50"/>
      <c r="Q47" s="48"/>
      <c r="R47" s="48"/>
      <c r="T47" s="58"/>
    </row>
    <row r="48" spans="2:51" s="47" customFormat="1" x14ac:dyDescent="0.25">
      <c r="H48" s="48"/>
      <c r="L48" s="49"/>
      <c r="N48" s="50"/>
      <c r="O48" s="50"/>
      <c r="Q48" s="48"/>
      <c r="R48" s="48"/>
      <c r="T48" s="58"/>
    </row>
    <row r="49" spans="2:28" s="47" customFormat="1" x14ac:dyDescent="0.25">
      <c r="H49" s="48"/>
      <c r="L49" s="49"/>
      <c r="N49" s="50"/>
      <c r="O49" s="50"/>
      <c r="Q49" s="48"/>
      <c r="R49" s="48"/>
      <c r="T49" s="58"/>
    </row>
    <row r="50" spans="2:28" s="47" customFormat="1" x14ac:dyDescent="0.25">
      <c r="H50" s="48"/>
      <c r="L50" s="49"/>
      <c r="N50" s="50"/>
      <c r="O50" s="50"/>
      <c r="Q50" s="48"/>
      <c r="R50" s="48"/>
      <c r="T50" s="58"/>
    </row>
    <row r="51" spans="2:28" s="47" customFormat="1" x14ac:dyDescent="0.25">
      <c r="H51" s="48"/>
      <c r="L51" s="49"/>
      <c r="N51" s="50"/>
      <c r="O51" s="50"/>
      <c r="Q51" s="48"/>
      <c r="R51" s="48"/>
      <c r="T51" s="58"/>
    </row>
    <row r="52" spans="2:28" s="47" customFormat="1" x14ac:dyDescent="0.25">
      <c r="H52" s="48"/>
      <c r="L52" s="49"/>
      <c r="N52" s="50"/>
      <c r="O52" s="50"/>
      <c r="Q52" s="48"/>
      <c r="R52" s="48"/>
      <c r="T52" s="58"/>
    </row>
    <row r="53" spans="2:28" s="47" customFormat="1" x14ac:dyDescent="0.25">
      <c r="H53" s="48"/>
      <c r="L53" s="49"/>
      <c r="N53" s="50"/>
      <c r="O53" s="50"/>
      <c r="Q53" s="48"/>
      <c r="R53" s="48"/>
      <c r="T53" s="58"/>
    </row>
    <row r="54" spans="2:28" s="47" customFormat="1" x14ac:dyDescent="0.25">
      <c r="H54" s="48"/>
      <c r="L54" s="49"/>
      <c r="N54" s="50"/>
      <c r="O54" s="50"/>
      <c r="Q54" s="48"/>
      <c r="R54" s="48"/>
      <c r="T54" s="58"/>
    </row>
    <row r="55" spans="2:28" s="47" customFormat="1" x14ac:dyDescent="0.25">
      <c r="H55" s="48"/>
      <c r="L55" s="49"/>
      <c r="N55" s="50"/>
      <c r="O55" s="50"/>
      <c r="Q55" s="48"/>
      <c r="R55" s="48"/>
      <c r="T55" s="58"/>
    </row>
    <row r="56" spans="2:28" s="47" customFormat="1" x14ac:dyDescent="0.25">
      <c r="H56" s="48"/>
      <c r="L56" s="49"/>
      <c r="N56" s="50"/>
      <c r="O56" s="50"/>
      <c r="Q56" s="48"/>
      <c r="R56" s="48"/>
      <c r="T56" s="58"/>
    </row>
    <row r="57" spans="2:28" s="47" customFormat="1" x14ac:dyDescent="0.25">
      <c r="H57" s="48"/>
      <c r="L57" s="49"/>
      <c r="N57" s="50"/>
      <c r="O57" s="50"/>
      <c r="Q57" s="48"/>
      <c r="R57" s="48"/>
      <c r="T57" s="58"/>
    </row>
    <row r="58" spans="2:28" s="47" customFormat="1" x14ac:dyDescent="0.25">
      <c r="H58" s="48"/>
      <c r="L58" s="49"/>
      <c r="N58" s="50"/>
      <c r="O58" s="50"/>
      <c r="Q58" s="48"/>
      <c r="R58" s="48"/>
      <c r="T58" s="58"/>
    </row>
    <row r="59" spans="2:28" x14ac:dyDescent="0.25">
      <c r="B59" s="47"/>
      <c r="D59" s="47"/>
      <c r="E59" s="47"/>
      <c r="F59" s="47"/>
      <c r="H59" s="48"/>
      <c r="J59" s="47"/>
      <c r="K59" s="47"/>
      <c r="L59" s="49"/>
      <c r="M59" s="47"/>
      <c r="N59" s="50"/>
      <c r="O59" s="50"/>
      <c r="P59" s="47"/>
      <c r="R59" s="48"/>
      <c r="U59" s="47"/>
      <c r="X59" s="47"/>
      <c r="Y59" s="47"/>
      <c r="Z59" s="47"/>
      <c r="AA59" s="47"/>
      <c r="AB59" s="47"/>
    </row>
    <row r="60" spans="2:28" x14ac:dyDescent="0.25">
      <c r="B60" s="47"/>
      <c r="D60" s="47"/>
      <c r="E60" s="47"/>
      <c r="F60" s="47"/>
      <c r="H60" s="48"/>
      <c r="J60" s="47"/>
      <c r="K60" s="47"/>
      <c r="L60" s="49"/>
      <c r="M60" s="47"/>
      <c r="N60" s="50"/>
      <c r="O60" s="50"/>
      <c r="P60" s="47"/>
      <c r="R60" s="48"/>
      <c r="U60" s="47"/>
      <c r="X60" s="47"/>
      <c r="Y60" s="47"/>
      <c r="Z60" s="47"/>
      <c r="AA60" s="47"/>
      <c r="AB60" s="47"/>
    </row>
    <row r="61" spans="2:28" x14ac:dyDescent="0.25">
      <c r="B61" s="47"/>
      <c r="D61" s="47"/>
      <c r="E61" s="47"/>
      <c r="F61" s="47"/>
      <c r="H61" s="48"/>
      <c r="J61" s="47"/>
      <c r="K61" s="47"/>
      <c r="L61" s="49"/>
      <c r="M61" s="47"/>
      <c r="N61" s="50"/>
      <c r="O61" s="50"/>
      <c r="P61" s="47"/>
      <c r="R61" s="48"/>
      <c r="U61" s="47"/>
      <c r="X61" s="47"/>
      <c r="Y61" s="47"/>
      <c r="Z61" s="47"/>
      <c r="AA61" s="47"/>
      <c r="AB61" s="47"/>
    </row>
    <row r="62" spans="2:28" x14ac:dyDescent="0.25">
      <c r="B62" s="47"/>
      <c r="D62" s="47"/>
      <c r="E62" s="47"/>
      <c r="F62" s="47"/>
      <c r="H62" s="48"/>
      <c r="J62" s="47"/>
      <c r="K62" s="47"/>
      <c r="L62" s="49"/>
      <c r="M62" s="47"/>
      <c r="N62" s="50"/>
      <c r="O62" s="50"/>
      <c r="P62" s="47"/>
      <c r="R62" s="48"/>
      <c r="U62" s="47"/>
      <c r="X62" s="47"/>
      <c r="Y62" s="47"/>
      <c r="Z62" s="47"/>
      <c r="AA62" s="47"/>
      <c r="AB62" s="47"/>
    </row>
    <row r="63" spans="2:28" x14ac:dyDescent="0.25">
      <c r="B63" s="47"/>
      <c r="D63" s="47"/>
      <c r="E63" s="47"/>
      <c r="F63" s="47"/>
      <c r="H63" s="48"/>
      <c r="J63" s="47"/>
      <c r="K63" s="47"/>
      <c r="L63" s="49"/>
      <c r="M63" s="47"/>
      <c r="N63" s="50"/>
      <c r="O63" s="50"/>
      <c r="P63" s="47"/>
      <c r="R63" s="48"/>
      <c r="U63" s="47"/>
      <c r="X63" s="47"/>
      <c r="Y63" s="47"/>
      <c r="Z63" s="47"/>
      <c r="AA63" s="47"/>
      <c r="AB63" s="47"/>
    </row>
    <row r="64" spans="2:28" x14ac:dyDescent="0.25">
      <c r="B64" s="47"/>
      <c r="D64" s="47"/>
      <c r="E64" s="47"/>
      <c r="F64" s="47"/>
      <c r="H64" s="48"/>
      <c r="J64" s="47"/>
      <c r="K64" s="47"/>
      <c r="L64" s="49"/>
      <c r="M64" s="47"/>
      <c r="N64" s="50"/>
      <c r="O64" s="50"/>
      <c r="P64" s="47"/>
      <c r="R64" s="48"/>
      <c r="U64" s="47"/>
      <c r="X64" s="47"/>
      <c r="Y64" s="47"/>
      <c r="Z64" s="47"/>
      <c r="AA64" s="47"/>
      <c r="AB64" s="47"/>
    </row>
    <row r="65" spans="2:28" x14ac:dyDescent="0.25">
      <c r="B65" s="47"/>
      <c r="D65" s="47"/>
      <c r="E65" s="47"/>
      <c r="F65" s="47"/>
      <c r="H65" s="48"/>
      <c r="J65" s="47"/>
      <c r="K65" s="47"/>
      <c r="L65" s="49"/>
      <c r="M65" s="47"/>
      <c r="N65" s="50"/>
      <c r="O65" s="50"/>
      <c r="P65" s="47"/>
      <c r="R65" s="48"/>
      <c r="U65" s="47"/>
      <c r="X65" s="47"/>
      <c r="Y65" s="47"/>
      <c r="Z65" s="47"/>
      <c r="AA65" s="47"/>
      <c r="AB65" s="47"/>
    </row>
    <row r="66" spans="2:28" x14ac:dyDescent="0.25">
      <c r="B66" s="47"/>
      <c r="D66" s="47"/>
      <c r="E66" s="47"/>
      <c r="F66" s="47"/>
      <c r="H66" s="48"/>
      <c r="J66" s="47"/>
      <c r="K66" s="47"/>
      <c r="L66" s="49"/>
      <c r="M66" s="47"/>
      <c r="N66" s="50"/>
      <c r="O66" s="50"/>
      <c r="P66" s="47"/>
      <c r="R66" s="48"/>
      <c r="U66" s="47"/>
      <c r="X66" s="47"/>
      <c r="Y66" s="47"/>
      <c r="Z66" s="47"/>
      <c r="AA66" s="47"/>
      <c r="AB66" s="47"/>
    </row>
    <row r="67" spans="2:28" x14ac:dyDescent="0.25">
      <c r="B67" s="47"/>
      <c r="D67" s="47"/>
      <c r="E67" s="47"/>
      <c r="F67" s="47"/>
      <c r="H67" s="48"/>
      <c r="J67" s="47"/>
      <c r="K67" s="47"/>
      <c r="L67" s="49"/>
      <c r="M67" s="47"/>
      <c r="N67" s="50"/>
      <c r="O67" s="50"/>
      <c r="P67" s="47"/>
      <c r="R67" s="48"/>
      <c r="U67" s="47"/>
      <c r="X67" s="47"/>
      <c r="Y67" s="47"/>
      <c r="Z67" s="47"/>
      <c r="AA67" s="47"/>
      <c r="AB67" s="47"/>
    </row>
    <row r="68" spans="2:28" x14ac:dyDescent="0.25">
      <c r="B68" s="47"/>
      <c r="D68" s="47"/>
      <c r="E68" s="47"/>
      <c r="F68" s="47"/>
      <c r="H68" s="48"/>
      <c r="J68" s="47"/>
      <c r="K68" s="47"/>
      <c r="L68" s="49"/>
      <c r="M68" s="47"/>
      <c r="N68" s="50"/>
      <c r="O68" s="50"/>
      <c r="P68" s="47"/>
      <c r="R68" s="48"/>
      <c r="U68" s="47"/>
      <c r="X68" s="47"/>
      <c r="Y68" s="47"/>
      <c r="Z68" s="47"/>
      <c r="AA68" s="47"/>
      <c r="AB68" s="47"/>
    </row>
    <row r="69" spans="2:28" x14ac:dyDescent="0.25">
      <c r="B69" s="47"/>
      <c r="D69" s="47"/>
      <c r="E69" s="47"/>
      <c r="F69" s="47"/>
      <c r="H69" s="48"/>
      <c r="J69" s="47"/>
      <c r="K69" s="47"/>
      <c r="L69" s="49"/>
      <c r="M69" s="47"/>
      <c r="N69" s="50"/>
      <c r="O69" s="50"/>
      <c r="P69" s="47"/>
      <c r="R69" s="48"/>
      <c r="U69" s="47"/>
      <c r="X69" s="47"/>
      <c r="Y69" s="47"/>
      <c r="Z69" s="47"/>
      <c r="AA69" s="47"/>
      <c r="AB69" s="47"/>
    </row>
    <row r="70" spans="2:28" x14ac:dyDescent="0.25">
      <c r="B70" s="47"/>
      <c r="D70" s="47"/>
      <c r="E70" s="47"/>
      <c r="F70" s="47"/>
      <c r="H70" s="48"/>
      <c r="J70" s="47"/>
      <c r="K70" s="47"/>
      <c r="L70" s="49"/>
      <c r="M70" s="47"/>
      <c r="N70" s="50"/>
      <c r="O70" s="50"/>
      <c r="P70" s="47"/>
      <c r="R70" s="48"/>
      <c r="U70" s="47"/>
      <c r="X70" s="47"/>
      <c r="Y70" s="47"/>
      <c r="Z70" s="47"/>
      <c r="AA70" s="47"/>
      <c r="AB70" s="47"/>
    </row>
    <row r="71" spans="2:28" x14ac:dyDescent="0.25">
      <c r="B71" s="47"/>
      <c r="D71" s="47"/>
      <c r="E71" s="47"/>
      <c r="F71" s="47"/>
      <c r="H71" s="48"/>
      <c r="J71" s="47"/>
      <c r="K71" s="47"/>
      <c r="L71" s="49"/>
      <c r="M71" s="47"/>
      <c r="N71" s="50"/>
      <c r="O71" s="50"/>
      <c r="P71" s="47"/>
      <c r="R71" s="48"/>
      <c r="U71" s="47"/>
      <c r="X71" s="47"/>
      <c r="Y71" s="47"/>
      <c r="Z71" s="47"/>
      <c r="AA71" s="47"/>
      <c r="AB71" s="47"/>
    </row>
    <row r="72" spans="2:28" x14ac:dyDescent="0.25">
      <c r="B72" s="47"/>
      <c r="D72" s="47"/>
      <c r="E72" s="47"/>
      <c r="F72" s="47"/>
      <c r="H72" s="48"/>
      <c r="J72" s="47"/>
      <c r="K72" s="47"/>
      <c r="L72" s="49"/>
      <c r="M72" s="47"/>
      <c r="N72" s="50"/>
      <c r="O72" s="50"/>
      <c r="P72" s="47"/>
      <c r="R72" s="48"/>
      <c r="U72" s="47"/>
      <c r="X72" s="47"/>
      <c r="Y72" s="47"/>
      <c r="Z72" s="47"/>
      <c r="AA72" s="47"/>
      <c r="AB72" s="47"/>
    </row>
    <row r="73" spans="2:28" x14ac:dyDescent="0.25">
      <c r="B73" s="47"/>
      <c r="D73" s="47"/>
      <c r="E73" s="47"/>
      <c r="F73" s="47"/>
      <c r="H73" s="48"/>
      <c r="J73" s="47"/>
      <c r="K73" s="47"/>
      <c r="L73" s="49"/>
      <c r="M73" s="47"/>
      <c r="N73" s="50"/>
      <c r="O73" s="50"/>
      <c r="P73" s="47"/>
      <c r="R73" s="48"/>
      <c r="U73" s="47"/>
      <c r="X73" s="47"/>
      <c r="Y73" s="47"/>
      <c r="Z73" s="47"/>
      <c r="AA73" s="47"/>
      <c r="AB73" s="47"/>
    </row>
    <row r="74" spans="2:28" x14ac:dyDescent="0.25">
      <c r="B74" s="47"/>
      <c r="D74" s="47"/>
      <c r="E74" s="47"/>
      <c r="F74" s="47"/>
      <c r="H74" s="48"/>
      <c r="J74" s="47"/>
      <c r="K74" s="47"/>
      <c r="L74" s="49"/>
      <c r="M74" s="47"/>
      <c r="N74" s="50"/>
      <c r="O74" s="50"/>
      <c r="P74" s="47"/>
      <c r="R74" s="48"/>
      <c r="U74" s="47"/>
      <c r="X74" s="47"/>
      <c r="Y74" s="47"/>
      <c r="Z74" s="47"/>
      <c r="AA74" s="47"/>
      <c r="AB74" s="47"/>
    </row>
    <row r="75" spans="2:28" x14ac:dyDescent="0.25">
      <c r="B75" s="47"/>
      <c r="D75" s="47"/>
      <c r="E75" s="47"/>
      <c r="F75" s="47"/>
      <c r="H75" s="48"/>
      <c r="J75" s="47"/>
      <c r="K75" s="47"/>
      <c r="L75" s="49"/>
      <c r="M75" s="47"/>
      <c r="N75" s="50"/>
      <c r="O75" s="50"/>
      <c r="P75" s="47"/>
      <c r="R75" s="48"/>
      <c r="U75" s="47"/>
      <c r="X75" s="47"/>
      <c r="Y75" s="47"/>
      <c r="Z75" s="47"/>
      <c r="AA75" s="47"/>
      <c r="AB75" s="47"/>
    </row>
    <row r="76" spans="2:28" x14ac:dyDescent="0.25">
      <c r="B76" s="47"/>
      <c r="D76" s="47"/>
      <c r="E76" s="47"/>
      <c r="F76" s="47"/>
      <c r="H76" s="48"/>
      <c r="J76" s="47"/>
      <c r="K76" s="47"/>
      <c r="L76" s="49"/>
      <c r="M76" s="47"/>
      <c r="N76" s="50"/>
      <c r="O76" s="50"/>
      <c r="P76" s="47"/>
      <c r="R76" s="48"/>
      <c r="U76" s="47"/>
      <c r="X76" s="47"/>
      <c r="Y76" s="47"/>
      <c r="Z76" s="47"/>
      <c r="AA76" s="47"/>
      <c r="AB76" s="47"/>
    </row>
    <row r="77" spans="2:28" x14ac:dyDescent="0.25">
      <c r="B77" s="47"/>
      <c r="D77" s="47"/>
      <c r="E77" s="47"/>
      <c r="F77" s="47"/>
      <c r="H77" s="48"/>
      <c r="J77" s="47"/>
      <c r="K77" s="47"/>
      <c r="L77" s="49"/>
      <c r="M77" s="47"/>
      <c r="N77" s="50"/>
      <c r="O77" s="50"/>
      <c r="P77" s="47"/>
      <c r="R77" s="48"/>
      <c r="U77" s="47"/>
      <c r="X77" s="47"/>
      <c r="Y77" s="47"/>
      <c r="Z77" s="47"/>
      <c r="AA77" s="47"/>
      <c r="AB77" s="47"/>
    </row>
    <row r="78" spans="2:28" x14ac:dyDescent="0.25">
      <c r="B78" s="47"/>
      <c r="D78" s="47"/>
      <c r="E78" s="47"/>
      <c r="F78" s="47"/>
      <c r="H78" s="48"/>
      <c r="J78" s="47"/>
      <c r="K78" s="47"/>
      <c r="L78" s="49"/>
      <c r="M78" s="47"/>
      <c r="N78" s="50"/>
      <c r="O78" s="50"/>
      <c r="P78" s="47"/>
      <c r="R78" s="48"/>
      <c r="U78" s="47"/>
      <c r="X78" s="47"/>
      <c r="Y78" s="47"/>
      <c r="Z78" s="47"/>
      <c r="AA78" s="47"/>
      <c r="AB78" s="47"/>
    </row>
    <row r="79" spans="2:28" x14ac:dyDescent="0.25">
      <c r="B79" s="47"/>
      <c r="D79" s="47"/>
      <c r="E79" s="47"/>
      <c r="F79" s="47"/>
      <c r="H79" s="48"/>
      <c r="J79" s="47"/>
      <c r="K79" s="47"/>
      <c r="L79" s="49"/>
      <c r="M79" s="47"/>
      <c r="N79" s="50"/>
      <c r="O79" s="50"/>
      <c r="P79" s="47"/>
      <c r="R79" s="48"/>
      <c r="U79" s="47"/>
      <c r="X79" s="47"/>
      <c r="Y79" s="47"/>
      <c r="Z79" s="47"/>
      <c r="AA79" s="47"/>
      <c r="AB79" s="47"/>
    </row>
    <row r="80" spans="2:28" x14ac:dyDescent="0.25">
      <c r="B80" s="47"/>
      <c r="D80" s="47"/>
      <c r="E80" s="47"/>
      <c r="F80" s="47"/>
      <c r="H80" s="48"/>
      <c r="J80" s="47"/>
      <c r="K80" s="47"/>
      <c r="L80" s="49"/>
      <c r="M80" s="47"/>
      <c r="N80" s="50"/>
      <c r="O80" s="50"/>
      <c r="P80" s="47"/>
      <c r="R80" s="48"/>
      <c r="U80" s="47"/>
      <c r="X80" s="47"/>
      <c r="Y80" s="47"/>
      <c r="Z80" s="47"/>
      <c r="AA80" s="47"/>
      <c r="AB80" s="47"/>
    </row>
    <row r="81" spans="2:28" x14ac:dyDescent="0.25">
      <c r="B81" s="47"/>
      <c r="D81" s="47"/>
      <c r="E81" s="47"/>
      <c r="F81" s="47"/>
      <c r="H81" s="48"/>
      <c r="J81" s="47"/>
      <c r="K81" s="47"/>
      <c r="L81" s="49"/>
      <c r="M81" s="47"/>
      <c r="N81" s="50"/>
      <c r="O81" s="50"/>
      <c r="P81" s="47"/>
      <c r="R81" s="48"/>
      <c r="U81" s="47"/>
      <c r="X81" s="47"/>
      <c r="Y81" s="47"/>
      <c r="Z81" s="47"/>
      <c r="AA81" s="47"/>
      <c r="AB81" s="47"/>
    </row>
    <row r="82" spans="2:28" x14ac:dyDescent="0.25">
      <c r="B82" s="47"/>
      <c r="D82" s="47"/>
      <c r="E82" s="47"/>
      <c r="F82" s="47"/>
      <c r="H82" s="48"/>
      <c r="J82" s="47"/>
      <c r="K82" s="47"/>
      <c r="L82" s="49"/>
      <c r="M82" s="47"/>
      <c r="N82" s="91"/>
      <c r="O82" s="50"/>
      <c r="P82" s="47"/>
      <c r="R82" s="48"/>
      <c r="U82" s="47"/>
      <c r="X82" s="47"/>
      <c r="Y82" s="47"/>
      <c r="Z82" s="47"/>
      <c r="AA82" s="47"/>
      <c r="AB82" s="47"/>
    </row>
    <row r="83" spans="2:28" x14ac:dyDescent="0.25">
      <c r="B83" s="47"/>
      <c r="D83" s="47"/>
      <c r="E83" s="47"/>
      <c r="F83" s="47"/>
      <c r="H83" s="48"/>
      <c r="J83" s="47"/>
      <c r="K83" s="47"/>
      <c r="L83" s="49"/>
      <c r="M83" s="47"/>
      <c r="N83" s="91"/>
      <c r="O83" s="50"/>
      <c r="P83" s="47"/>
      <c r="R83" s="48"/>
      <c r="U83" s="47"/>
      <c r="X83" s="47"/>
      <c r="Y83" s="47"/>
      <c r="Z83" s="47"/>
      <c r="AA83" s="47"/>
      <c r="AB83" s="47"/>
    </row>
  </sheetData>
  <sheetProtection sheet="1" objects="1" scenarios="1" selectLockedCells="1"/>
  <mergeCells count="25">
    <mergeCell ref="D18:E18"/>
    <mergeCell ref="D14:E14"/>
    <mergeCell ref="T10:T20"/>
    <mergeCell ref="T7:T9"/>
    <mergeCell ref="D13:E13"/>
    <mergeCell ref="D15:E15"/>
    <mergeCell ref="D16:E16"/>
    <mergeCell ref="D7:J8"/>
    <mergeCell ref="D17:E17"/>
    <mergeCell ref="B4:T5"/>
    <mergeCell ref="H2:R2"/>
    <mergeCell ref="D2:F2"/>
    <mergeCell ref="H22:P22"/>
    <mergeCell ref="D20:E20"/>
    <mergeCell ref="P21:R21"/>
    <mergeCell ref="D10:E10"/>
    <mergeCell ref="D11:E11"/>
    <mergeCell ref="D19:E19"/>
    <mergeCell ref="L7:M8"/>
    <mergeCell ref="O7:P8"/>
    <mergeCell ref="R7:R9"/>
    <mergeCell ref="D9:E9"/>
    <mergeCell ref="B17:B18"/>
    <mergeCell ref="B12:B14"/>
    <mergeCell ref="D12:E12"/>
  </mergeCells>
  <conditionalFormatting sqref="T21:T22">
    <cfRule type="containsText" dxfId="62" priority="29" operator="containsText" text="strakstiltak">
      <formula>NOT(ISERROR(SEARCH("strakstiltak",T21)))</formula>
    </cfRule>
  </conditionalFormatting>
  <conditionalFormatting sqref="T10:T20">
    <cfRule type="containsText" dxfId="61" priority="21" operator="containsText" text="grenseverdien">
      <formula>NOT(ISERROR(SEARCH("grenseverdien",T10)))</formula>
    </cfRule>
    <cfRule type="containsText" dxfId="60" priority="22" operator="containsText" text="arbeidsgiveren">
      <formula>NOT(ISERROR(SEARCH("arbeidsgiveren",T10)))</formula>
    </cfRule>
    <cfRule type="containsText" dxfId="59" priority="23" operator="containsText" text="under">
      <formula>NOT(ISERROR(SEARCH("under",T10)))</formula>
    </cfRule>
  </conditionalFormatting>
  <conditionalFormatting sqref="R10:R20">
    <cfRule type="cellIs" dxfId="58" priority="5" operator="between">
      <formula>0.505</formula>
      <formula>1.1049</formula>
    </cfRule>
    <cfRule type="cellIs" dxfId="57" priority="6" operator="greaterThan">
      <formula>1.1049</formula>
    </cfRule>
    <cfRule type="cellIs" dxfId="56" priority="7" operator="lessThan">
      <formula>0.505</formula>
    </cfRule>
  </conditionalFormatting>
  <conditionalFormatting sqref="R22">
    <cfRule type="cellIs" dxfId="55" priority="1" operator="between">
      <formula>0.505</formula>
      <formula>1.1049</formula>
    </cfRule>
    <cfRule type="cellIs" dxfId="54" priority="3" operator="greaterThan">
      <formula>1.1049</formula>
    </cfRule>
    <cfRule type="cellIs" dxfId="53" priority="4" operator="lessThan">
      <formula>0.505</formula>
    </cfRule>
  </conditionalFormatting>
  <pageMargins left="0.25" right="0.25" top="0.75" bottom="0.75" header="0.3" footer="0.3"/>
  <pageSetup paperSize="9" scale="25"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J86"/>
  <sheetViews>
    <sheetView zoomScaleNormal="100" workbookViewId="0">
      <selection activeCell="K19" sqref="K19"/>
    </sheetView>
  </sheetViews>
  <sheetFormatPr baseColWidth="10" defaultRowHeight="15" x14ac:dyDescent="0.25"/>
  <cols>
    <col min="1" max="1" width="2.28515625" style="2" customWidth="1"/>
    <col min="8" max="8" width="18.140625" customWidth="1"/>
    <col min="9" max="9" width="30.28515625" customWidth="1"/>
    <col min="10" max="10" width="18.140625" hidden="1" customWidth="1"/>
    <col min="11" max="11" width="15" customWidth="1"/>
    <col min="12" max="12" width="2.140625" style="2" customWidth="1"/>
    <col min="13" max="36" width="11.42578125" style="2"/>
  </cols>
  <sheetData>
    <row r="1" spans="2:36" s="2" customFormat="1" ht="8.25" customHeight="1" thickBot="1" x14ac:dyDescent="0.3"/>
    <row r="2" spans="2:36" ht="35.25" customHeight="1" thickBot="1" x14ac:dyDescent="0.3">
      <c r="B2" s="253" t="s">
        <v>26</v>
      </c>
      <c r="C2" s="254"/>
      <c r="D2" s="254"/>
      <c r="E2" s="254"/>
      <c r="F2" s="254"/>
      <c r="G2" s="254"/>
      <c r="H2" s="254"/>
      <c r="I2" s="255"/>
      <c r="J2" s="265" t="s">
        <v>25</v>
      </c>
      <c r="K2" s="266"/>
      <c r="L2" s="3"/>
      <c r="M2" s="3"/>
      <c r="N2" s="3"/>
    </row>
    <row r="3" spans="2:36" ht="3" customHeight="1" x14ac:dyDescent="0.25">
      <c r="B3" s="12"/>
      <c r="C3" s="12"/>
      <c r="D3" s="12"/>
      <c r="E3" s="12"/>
      <c r="F3" s="12"/>
      <c r="G3" s="12"/>
      <c r="H3" s="12"/>
      <c r="I3" s="12"/>
      <c r="J3" s="6"/>
      <c r="K3" s="8"/>
      <c r="L3" s="3"/>
      <c r="M3" s="3"/>
      <c r="N3" s="3"/>
    </row>
    <row r="4" spans="2:36" ht="48.75" customHeight="1" x14ac:dyDescent="0.25">
      <c r="B4" s="256" t="s">
        <v>31</v>
      </c>
      <c r="C4" s="257"/>
      <c r="D4" s="257"/>
      <c r="E4" s="257"/>
      <c r="F4" s="257"/>
      <c r="G4" s="257"/>
      <c r="H4" s="257"/>
      <c r="I4" s="257"/>
      <c r="J4" s="258"/>
      <c r="K4" s="10"/>
    </row>
    <row r="5" spans="2:36" ht="20.25" customHeight="1" x14ac:dyDescent="0.25">
      <c r="B5" s="259" t="str">
        <f>IF(K4="x","På hvilken måte er det tatt spesielt hensyn til disse sjåførene? Gå til handlingsplan.","Nei, ingen sjåfører er særlig utsatt for risiko.")</f>
        <v>Nei, ingen sjåfører er særlig utsatt for risiko.</v>
      </c>
      <c r="C5" s="260"/>
      <c r="D5" s="260"/>
      <c r="E5" s="260"/>
      <c r="F5" s="260"/>
      <c r="G5" s="260"/>
      <c r="H5" s="260"/>
      <c r="I5" s="260"/>
      <c r="J5" s="261"/>
      <c r="K5" s="2"/>
    </row>
    <row r="6" spans="2:36" s="2" customFormat="1" ht="6.75" customHeight="1" x14ac:dyDescent="0.25">
      <c r="B6" s="9"/>
      <c r="C6" s="9"/>
      <c r="D6" s="9"/>
      <c r="E6" s="9"/>
      <c r="F6" s="9"/>
      <c r="G6" s="9"/>
      <c r="H6" s="9"/>
      <c r="I6" s="9"/>
      <c r="J6" s="9"/>
    </row>
    <row r="7" spans="2:36" ht="60.75" customHeight="1" x14ac:dyDescent="0.25">
      <c r="B7" s="262" t="s">
        <v>32</v>
      </c>
      <c r="C7" s="263"/>
      <c r="D7" s="263"/>
      <c r="E7" s="263"/>
      <c r="F7" s="263"/>
      <c r="G7" s="263"/>
      <c r="H7" s="263"/>
      <c r="I7" s="263"/>
      <c r="J7" s="264"/>
      <c r="K7" s="10"/>
    </row>
    <row r="8" spans="2:36" ht="21.75" customHeight="1" x14ac:dyDescent="0.25">
      <c r="B8" s="238" t="str">
        <f>IF(K7="x","Hvilke tiltak er iverksatt for å ivareta sjåførenes sikkerhet? Gå til handlingsplan.","Nei, vibrasjonene er ikke så kraftige at det går ut over sikkerheten når kjøretøyet betjenes.")</f>
        <v>Nei, vibrasjonene er ikke så kraftige at det går ut over sikkerheten når kjøretøyet betjenes.</v>
      </c>
      <c r="C8" s="239"/>
      <c r="D8" s="239"/>
      <c r="E8" s="239"/>
      <c r="F8" s="239"/>
      <c r="G8" s="239"/>
      <c r="H8" s="239"/>
      <c r="I8" s="239"/>
      <c r="J8" s="240"/>
      <c r="K8" s="2"/>
    </row>
    <row r="9" spans="2:36" s="2" customFormat="1" ht="6" customHeight="1" x14ac:dyDescent="0.25"/>
    <row r="10" spans="2:36" ht="27" customHeight="1" x14ac:dyDescent="0.25">
      <c r="B10" s="242" t="s">
        <v>33</v>
      </c>
      <c r="C10" s="243"/>
      <c r="D10" s="243"/>
      <c r="E10" s="243"/>
      <c r="F10" s="243"/>
      <c r="G10" s="243"/>
      <c r="H10" s="243"/>
      <c r="I10" s="243"/>
      <c r="J10" s="243"/>
      <c r="K10" s="10"/>
    </row>
    <row r="11" spans="2:36" ht="18.75" customHeight="1" x14ac:dyDescent="0.25">
      <c r="B11" s="244" t="str">
        <f>IF(K10="x","Hvilken annen type maskin eller maskinstørrelse kan benyttes? Gå til handlingsplan.","Nei, riktig type maskin og størrelse benyttes.")</f>
        <v>Nei, riktig type maskin og størrelse benyttes.</v>
      </c>
      <c r="C11" s="245"/>
      <c r="D11" s="245"/>
      <c r="E11" s="245"/>
      <c r="F11" s="245"/>
      <c r="G11" s="245"/>
      <c r="H11" s="245"/>
      <c r="I11" s="245"/>
      <c r="J11" s="246"/>
      <c r="K11" s="2"/>
    </row>
    <row r="12" spans="2:36" ht="6" customHeight="1" x14ac:dyDescent="0.25">
      <c r="B12" s="13"/>
      <c r="C12" s="13"/>
      <c r="D12" s="13"/>
      <c r="E12" s="13"/>
      <c r="F12" s="13"/>
      <c r="G12" s="13"/>
      <c r="H12" s="13"/>
      <c r="I12" s="13"/>
      <c r="J12" s="13"/>
      <c r="K12" s="2"/>
    </row>
    <row r="13" spans="2:36" s="2" customFormat="1" ht="21" customHeight="1" x14ac:dyDescent="0.25">
      <c r="B13" s="248" t="s">
        <v>34</v>
      </c>
      <c r="C13" s="249"/>
      <c r="D13" s="249"/>
      <c r="E13" s="249"/>
      <c r="F13" s="249"/>
      <c r="G13" s="249"/>
      <c r="H13" s="249"/>
      <c r="I13" s="249"/>
      <c r="J13" s="249"/>
      <c r="K13" s="10"/>
    </row>
    <row r="14" spans="2:36" ht="24" customHeight="1" x14ac:dyDescent="0.25">
      <c r="B14" s="250" t="str">
        <f>IF(K13="x","Systematisk vedlikehold av maskiner og førerseter må iverksettes. Gå til handlingsplan.","Nei, maskinene og førersetene følger systematisk vedlikehold, og maskinene er sertifisert.")</f>
        <v>Nei, maskinene og førersetene følger systematisk vedlikehold, og maskinene er sertifisert.</v>
      </c>
      <c r="C14" s="251"/>
      <c r="D14" s="251"/>
      <c r="E14" s="251"/>
      <c r="F14" s="251"/>
      <c r="G14" s="251"/>
      <c r="H14" s="251"/>
      <c r="I14" s="251"/>
      <c r="J14" s="252"/>
      <c r="K14" s="11"/>
      <c r="AJ14"/>
    </row>
    <row r="15" spans="2:36" ht="6" customHeight="1" x14ac:dyDescent="0.25">
      <c r="B15" s="2"/>
      <c r="C15" s="2"/>
      <c r="D15" s="2"/>
      <c r="E15" s="2"/>
      <c r="F15" s="2"/>
      <c r="G15" s="2"/>
      <c r="H15" s="2"/>
      <c r="I15" s="2"/>
      <c r="J15" s="2"/>
      <c r="K15" s="2"/>
      <c r="AJ15"/>
    </row>
    <row r="16" spans="2:36" s="2" customFormat="1" ht="23.25" customHeight="1" x14ac:dyDescent="0.25">
      <c r="B16" s="236" t="s">
        <v>35</v>
      </c>
      <c r="C16" s="237"/>
      <c r="D16" s="237"/>
      <c r="E16" s="237"/>
      <c r="F16" s="237"/>
      <c r="G16" s="237"/>
      <c r="H16" s="237"/>
      <c r="I16" s="237"/>
      <c r="J16" s="237"/>
      <c r="K16" s="10"/>
    </row>
    <row r="17" spans="2:36" ht="21" customHeight="1" x14ac:dyDescent="0.25">
      <c r="B17" s="250" t="str">
        <f>IF(K16="x","Systematisk vedlikehold av transportveiene må iverksettes. Gå til handlingsplan.","Nei.")</f>
        <v>Nei.</v>
      </c>
      <c r="C17" s="251"/>
      <c r="D17" s="251"/>
      <c r="E17" s="251"/>
      <c r="F17" s="251"/>
      <c r="G17" s="251"/>
      <c r="H17" s="251"/>
      <c r="I17" s="251"/>
      <c r="J17" s="252"/>
      <c r="K17" s="11"/>
      <c r="AJ17"/>
    </row>
    <row r="18" spans="2:36" s="2" customFormat="1" ht="6.75" customHeight="1" x14ac:dyDescent="0.25">
      <c r="B18" s="13"/>
      <c r="C18" s="13"/>
      <c r="D18" s="13"/>
      <c r="E18" s="13"/>
      <c r="F18" s="13"/>
      <c r="G18" s="13"/>
      <c r="H18" s="13"/>
      <c r="I18" s="13"/>
      <c r="J18" s="13"/>
      <c r="K18" s="11"/>
    </row>
    <row r="19" spans="2:36" ht="42" customHeight="1" x14ac:dyDescent="0.25">
      <c r="B19" s="242" t="s">
        <v>36</v>
      </c>
      <c r="C19" s="243"/>
      <c r="D19" s="243"/>
      <c r="E19" s="243"/>
      <c r="F19" s="243"/>
      <c r="G19" s="243"/>
      <c r="H19" s="243"/>
      <c r="I19" s="243"/>
      <c r="J19" s="247"/>
      <c r="K19" s="10"/>
    </row>
    <row r="20" spans="2:36" ht="19.5" customHeight="1" x14ac:dyDescent="0.25">
      <c r="B20" s="238" t="str">
        <f>IF(K19="x","Hvilke tiltak er iverksatt for å redusere den økte belastningen? Gå til handlingsplan.","Nei, sjåføren har ingen tilleggsbelastning.")</f>
        <v>Nei, sjåføren har ingen tilleggsbelastning.</v>
      </c>
      <c r="C20" s="239"/>
      <c r="D20" s="239"/>
      <c r="E20" s="239"/>
      <c r="F20" s="239"/>
      <c r="G20" s="239"/>
      <c r="H20" s="239"/>
      <c r="I20" s="239"/>
      <c r="J20" s="240"/>
      <c r="K20" s="2"/>
    </row>
    <row r="21" spans="2:36" s="2" customFormat="1" ht="5.25" customHeight="1" x14ac:dyDescent="0.25"/>
    <row r="22" spans="2:36" ht="42.75" customHeight="1" x14ac:dyDescent="0.25">
      <c r="B22" s="242" t="s">
        <v>37</v>
      </c>
      <c r="C22" s="243"/>
      <c r="D22" s="243"/>
      <c r="E22" s="243"/>
      <c r="F22" s="243"/>
      <c r="G22" s="243"/>
      <c r="H22" s="243"/>
      <c r="I22" s="243"/>
      <c r="J22" s="243"/>
      <c r="K22" s="10"/>
    </row>
    <row r="23" spans="2:36" ht="20.25" customHeight="1" x14ac:dyDescent="0.25">
      <c r="B23" s="238" t="str">
        <f>IF(K22="x","Hva er tilleggseksponeringen som følge av dette, og hvilke tiltak er iverksatt? Gå til handlingsplan.","Nei, sjåførene er ikke utsatt for ekstra vibrasjonsbelastninger.")</f>
        <v>Nei, sjåførene er ikke utsatt for ekstra vibrasjonsbelastninger.</v>
      </c>
      <c r="C23" s="239"/>
      <c r="D23" s="239"/>
      <c r="E23" s="239"/>
      <c r="F23" s="239"/>
      <c r="G23" s="239"/>
      <c r="H23" s="239"/>
      <c r="I23" s="239"/>
      <c r="J23" s="240"/>
      <c r="K23" s="2"/>
    </row>
    <row r="24" spans="2:36" s="2" customFormat="1" ht="4.5" customHeight="1" x14ac:dyDescent="0.25"/>
    <row r="25" spans="2:36" ht="45.75" customHeight="1" x14ac:dyDescent="0.25">
      <c r="B25" s="236" t="s">
        <v>38</v>
      </c>
      <c r="C25" s="237"/>
      <c r="D25" s="237"/>
      <c r="E25" s="237"/>
      <c r="F25" s="237"/>
      <c r="G25" s="237"/>
      <c r="H25" s="237"/>
      <c r="I25" s="237"/>
      <c r="J25" s="237"/>
      <c r="K25" s="10"/>
    </row>
    <row r="26" spans="2:36" ht="19.5" customHeight="1" x14ac:dyDescent="0.25">
      <c r="B26" s="238" t="str">
        <f>IF(K25="x","Tiltak for å redusere sjåførens vibrasjonseksponering skal iverksettes. Gå til arkfanen Tiltak.","Nei, og det kreves derfor ingen vibrasjonsreduserende tiltak.")</f>
        <v>Nei, og det kreves derfor ingen vibrasjonsreduserende tiltak.</v>
      </c>
      <c r="C26" s="239"/>
      <c r="D26" s="239"/>
      <c r="E26" s="239"/>
      <c r="F26" s="239"/>
      <c r="G26" s="239"/>
      <c r="H26" s="239"/>
      <c r="I26" s="239"/>
      <c r="J26" s="240"/>
      <c r="K26" s="2"/>
    </row>
    <row r="27" spans="2:36" s="2" customFormat="1" ht="9.75" customHeight="1" x14ac:dyDescent="0.25">
      <c r="B27" s="241"/>
      <c r="C27" s="241"/>
      <c r="D27" s="241"/>
      <c r="E27" s="241"/>
      <c r="F27" s="241"/>
      <c r="G27" s="241"/>
      <c r="H27" s="241"/>
      <c r="I27" s="241"/>
      <c r="J27" s="241"/>
    </row>
    <row r="28" spans="2:36" s="2" customFormat="1" x14ac:dyDescent="0.25"/>
    <row r="29" spans="2:36" s="2" customFormat="1" x14ac:dyDescent="0.25"/>
    <row r="30" spans="2:36" s="2" customFormat="1" x14ac:dyDescent="0.25"/>
    <row r="31" spans="2:36" s="2" customFormat="1" x14ac:dyDescent="0.25"/>
    <row r="32" spans="2:36"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sheetData>
  <mergeCells count="19">
    <mergeCell ref="B8:J8"/>
    <mergeCell ref="B2:I2"/>
    <mergeCell ref="B4:J4"/>
    <mergeCell ref="B5:J5"/>
    <mergeCell ref="B7:J7"/>
    <mergeCell ref="J2:K2"/>
    <mergeCell ref="B25:J25"/>
    <mergeCell ref="B26:J26"/>
    <mergeCell ref="B27:J27"/>
    <mergeCell ref="B10:J10"/>
    <mergeCell ref="B11:J11"/>
    <mergeCell ref="B19:J19"/>
    <mergeCell ref="B20:J20"/>
    <mergeCell ref="B22:J22"/>
    <mergeCell ref="B23:J23"/>
    <mergeCell ref="B13:J13"/>
    <mergeCell ref="B14:J14"/>
    <mergeCell ref="B16:J16"/>
    <mergeCell ref="B17:J17"/>
  </mergeCells>
  <conditionalFormatting sqref="B5:J5">
    <cfRule type="containsText" dxfId="52" priority="22" operator="containsText" text="spesielt hensyn">
      <formula>NOT(ISERROR(SEARCH("spesielt hensyn",B5)))</formula>
    </cfRule>
  </conditionalFormatting>
  <conditionalFormatting sqref="B8:J8">
    <cfRule type="containsText" dxfId="51" priority="19" operator="containsText" text="ivareta">
      <formula>NOT(ISERROR(SEARCH("ivareta",B8)))</formula>
    </cfRule>
    <cfRule type="containsText" dxfId="50" priority="20" operator="containsText" text="ivareta">
      <formula>NOT(ISERROR(SEARCH("ivareta",B8)))</formula>
    </cfRule>
    <cfRule type="containsText" dxfId="49" priority="21" operator="containsText" text="ivareta">
      <formula>NOT(ISERROR(SEARCH("ivareta",B8)))</formula>
    </cfRule>
  </conditionalFormatting>
  <conditionalFormatting sqref="B11:J12">
    <cfRule type="containsText" dxfId="48" priority="17" operator="containsText" text="iverksatt">
      <formula>NOT(ISERROR(SEARCH("iverksatt",B11)))</formula>
    </cfRule>
    <cfRule type="containsText" dxfId="47" priority="18" operator="containsText" text="Hvilken">
      <formula>NOT(ISERROR(SEARCH("Hvilken",B11)))</formula>
    </cfRule>
  </conditionalFormatting>
  <conditionalFormatting sqref="B20:J20">
    <cfRule type="containsText" dxfId="46" priority="16" operator="containsText" text="iverksatt">
      <formula>NOT(ISERROR(SEARCH("iverksatt",B20)))</formula>
    </cfRule>
  </conditionalFormatting>
  <conditionalFormatting sqref="B23:J23">
    <cfRule type="containsText" dxfId="45" priority="15" operator="containsText" text="som følge">
      <formula>NOT(ISERROR(SEARCH("som følge",B23)))</formula>
    </cfRule>
  </conditionalFormatting>
  <conditionalFormatting sqref="B26:J26">
    <cfRule type="containsText" dxfId="44" priority="11" operator="containsText" text="nei">
      <formula>NOT(ISERROR(SEARCH("nei",B26)))</formula>
    </cfRule>
    <cfRule type="containsText" dxfId="43" priority="13" operator="containsText" text="iverksettes">
      <formula>NOT(ISERROR(SEARCH("iverksettes",B26)))</formula>
    </cfRule>
    <cfRule type="containsText" dxfId="42" priority="14" operator="containsText" text="tiltak">
      <formula>NOT(ISERROR(SEARCH("tiltak",B26)))</formula>
    </cfRule>
  </conditionalFormatting>
  <conditionalFormatting sqref="J28">
    <cfRule type="containsText" dxfId="41" priority="12" operator="containsText" text="vibrasjonseksponering">
      <formula>NOT(ISERROR(SEARCH("vibrasjonseksponering",J28)))</formula>
    </cfRule>
  </conditionalFormatting>
  <conditionalFormatting sqref="B17:J17">
    <cfRule type="containsText" dxfId="40" priority="4" operator="containsText" text="Systematisk">
      <formula>NOT(ISERROR(SEARCH("Systematisk",B17)))</formula>
    </cfRule>
    <cfRule type="containsText" dxfId="39" priority="5" operator="containsText" text="Ja">
      <formula>NOT(ISERROR(SEARCH("Ja",B17)))</formula>
    </cfRule>
  </conditionalFormatting>
  <conditionalFormatting sqref="B14:J14">
    <cfRule type="containsText" dxfId="38" priority="35" operator="containsText" text="Nei">
      <formula>NOT(ISERROR(SEARCH("Nei",B14)))</formula>
    </cfRule>
    <cfRule type="containsText" dxfId="37" priority="36" operator="containsText" text="Nei">
      <formula>NOT(ISERROR(SEARCH("Nei",B14)))</formula>
    </cfRule>
    <cfRule type="containsText" dxfId="36" priority="37" operator="containsText" text="Systematisk">
      <formula>NOT(ISERROR(SEARCH("Systematisk",B14)))</formula>
    </cfRule>
    <cfRule type="containsText" dxfId="35" priority="38" operator="containsText" text="Ja">
      <formula>NOT(ISERROR(SEARCH("Ja",B14)))</formula>
    </cfRule>
  </conditionalFormatting>
  <pageMargins left="0.25" right="0.25" top="0.75" bottom="0.75" header="0.3" footer="0.3"/>
  <pageSetup paperSize="9" scale="34" orientation="landscape" horizontalDpi="4294967295" verticalDpi="4294967295" r:id="rId1"/>
  <extLst>
    <ext xmlns:x14="http://schemas.microsoft.com/office/spreadsheetml/2009/9/main" uri="{78C0D931-6437-407d-A8EE-F0AAD7539E65}">
      <x14:conditionalFormattings>
        <x14:conditionalFormatting xmlns:xm="http://schemas.microsoft.com/office/excel/2006/main">
          <x14:cfRule type="containsText" priority="39" operator="containsText" text="nei" id="{2422C5EB-D3D3-4B60-832D-72AC95C9EBD5}">
            <xm:f>NOT(ISERROR(SEARCH("nei",Tiltak!#REF!)))</xm:f>
            <x14:dxf>
              <fill>
                <patternFill>
                  <bgColor rgb="FFFFFF00"/>
                </patternFill>
              </fill>
            </x14:dxf>
          </x14:cfRule>
          <x14:cfRule type="containsText" priority="40" operator="containsText" text="iverksatt" id="{A5F3F723-A8DE-4D99-9619-4702431B1528}">
            <xm:f>NOT(ISERROR(SEARCH("iverksatt",Tiltak!#REF!)))</xm:f>
            <x14:dxf>
              <fill>
                <patternFill>
                  <bgColor rgb="FFFFFF00"/>
                </patternFill>
              </fill>
            </x14:dxf>
          </x14:cfRule>
          <xm:sqref>B14:J14</xm:sqref>
        </x14:conditionalFormatting>
        <x14:conditionalFormatting xmlns:xm="http://schemas.microsoft.com/office/excel/2006/main">
          <x14:cfRule type="containsText" priority="41" operator="containsText" text="nei" id="{E01AC4A7-2D93-4FAD-A85B-A9C4BF021466}">
            <xm:f>NOT(ISERROR(SEARCH("nei",Tiltak!#REF!)))</xm:f>
            <x14:dxf>
              <fill>
                <patternFill>
                  <bgColor rgb="FFFFFF00"/>
                </patternFill>
              </fill>
            </x14:dxf>
          </x14:cfRule>
          <x14:cfRule type="containsText" priority="42" operator="containsText" text="som følge" id="{DC016438-897F-4FD6-8877-44320ABE0F3D}">
            <xm:f>NOT(ISERROR(SEARCH("som følge",Tiltak!#REF!)))</xm:f>
            <x14:dxf>
              <fill>
                <patternFill>
                  <bgColor rgb="FFFFFF00"/>
                </patternFill>
              </fill>
            </x14:dxf>
          </x14:cfRule>
          <xm:sqref>B17:J17</xm:sqref>
        </x14:conditionalFormatting>
        <x14:conditionalFormatting xmlns:xm="http://schemas.microsoft.com/office/excel/2006/main">
          <x14:cfRule type="containsText" priority="45" operator="containsText" text="nei" id="{E01AC4A7-2D93-4FAD-A85B-A9C4BF021466}">
            <xm:f>NOT(ISERROR(SEARCH("nei",Tiltak!#REF!)))</xm:f>
            <x14:dxf>
              <fill>
                <patternFill>
                  <bgColor rgb="FFFFFF00"/>
                </patternFill>
              </fill>
            </x14:dxf>
          </x14:cfRule>
          <x14:cfRule type="containsText" priority="46" operator="containsText" text="som følge" id="{DC016438-897F-4FD6-8877-44320ABE0F3D}">
            <xm:f>NOT(ISERROR(SEARCH("som følge",Tiltak!#REF!)))</xm:f>
            <x14:dxf>
              <fill>
                <patternFill>
                  <bgColor rgb="FFFFFF00"/>
                </patternFill>
              </fill>
            </x14:dxf>
          </x14:cfRule>
          <xm:sqref>B18:J18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J80"/>
  <sheetViews>
    <sheetView zoomScaleNormal="100" workbookViewId="0">
      <selection activeCell="B5" sqref="B5:O7"/>
    </sheetView>
  </sheetViews>
  <sheetFormatPr baseColWidth="10" defaultRowHeight="15" x14ac:dyDescent="0.25"/>
  <cols>
    <col min="1" max="1" width="1.7109375" customWidth="1"/>
    <col min="5" max="5" width="15" customWidth="1"/>
    <col min="6" max="6" width="13.28515625" customWidth="1"/>
    <col min="11" max="11" width="17.42578125" customWidth="1"/>
    <col min="12" max="12" width="11.42578125" hidden="1" customWidth="1"/>
    <col min="13" max="13" width="4.5703125" hidden="1" customWidth="1"/>
    <col min="14" max="14" width="11.42578125" hidden="1" customWidth="1"/>
    <col min="15" max="15" width="0.5703125" hidden="1" customWidth="1"/>
    <col min="16" max="17" width="11.42578125" hidden="1" customWidth="1"/>
    <col min="18" max="18" width="0.28515625" hidden="1" customWidth="1"/>
    <col min="19" max="19" width="2" customWidth="1"/>
    <col min="20" max="20" width="11.42578125" customWidth="1"/>
    <col min="21" max="21" width="11.42578125" style="16" customWidth="1"/>
    <col min="22" max="22" width="11.42578125" style="2" customWidth="1"/>
    <col min="23" max="27" width="11.42578125" style="2"/>
  </cols>
  <sheetData>
    <row r="1" spans="1:36" s="2" customFormat="1" ht="9.75" customHeight="1" x14ac:dyDescent="0.25"/>
    <row r="2" spans="1:36" ht="39" customHeight="1" x14ac:dyDescent="0.25">
      <c r="A2" s="2"/>
      <c r="B2" s="270" t="s">
        <v>74</v>
      </c>
      <c r="C2" s="271"/>
      <c r="D2" s="271"/>
      <c r="E2" s="271"/>
      <c r="F2" s="271"/>
      <c r="G2" s="2"/>
      <c r="H2" s="2"/>
      <c r="I2" s="2"/>
      <c r="J2" s="2"/>
      <c r="K2" s="2"/>
      <c r="L2" s="2"/>
      <c r="M2" s="2"/>
      <c r="N2" s="2"/>
      <c r="O2" s="2"/>
      <c r="P2" s="2"/>
      <c r="Q2" s="2"/>
      <c r="R2" s="2"/>
      <c r="S2" s="2"/>
      <c r="T2" s="2"/>
      <c r="U2" s="2"/>
      <c r="AB2" s="2"/>
      <c r="AC2" s="2"/>
      <c r="AD2" s="2"/>
      <c r="AE2" s="2"/>
      <c r="AF2" s="2"/>
      <c r="AG2" s="2"/>
      <c r="AH2" s="2"/>
      <c r="AI2" s="2"/>
      <c r="AJ2" s="2"/>
    </row>
    <row r="3" spans="1:36" s="2" customFormat="1" ht="9" customHeight="1" thickBot="1" x14ac:dyDescent="0.3"/>
    <row r="4" spans="1:36" ht="21.75" customHeight="1" thickBot="1" x14ac:dyDescent="0.3">
      <c r="A4" s="2"/>
      <c r="B4" s="275" t="s">
        <v>54</v>
      </c>
      <c r="C4" s="276"/>
      <c r="D4" s="276"/>
      <c r="E4" s="276"/>
      <c r="F4" s="276"/>
      <c r="G4" s="276"/>
      <c r="H4" s="276"/>
      <c r="I4" s="276"/>
      <c r="J4" s="276"/>
      <c r="K4" s="277"/>
      <c r="L4" s="20"/>
      <c r="M4" s="20"/>
      <c r="N4" s="20"/>
      <c r="O4" s="20"/>
      <c r="P4" s="20"/>
      <c r="Q4" s="20"/>
      <c r="R4" s="2"/>
      <c r="S4" s="267"/>
      <c r="T4" s="2"/>
      <c r="U4" s="2"/>
      <c r="AB4" s="2"/>
      <c r="AC4" s="2"/>
      <c r="AD4" s="2"/>
      <c r="AE4" s="2"/>
      <c r="AF4" s="2"/>
      <c r="AG4" s="2"/>
      <c r="AH4" s="2"/>
      <c r="AI4" s="2"/>
      <c r="AJ4" s="2"/>
    </row>
    <row r="5" spans="1:36" ht="15.75" x14ac:dyDescent="0.25">
      <c r="A5" s="2"/>
      <c r="B5" s="284"/>
      <c r="C5" s="285"/>
      <c r="D5" s="285"/>
      <c r="E5" s="285"/>
      <c r="F5" s="285"/>
      <c r="G5" s="285"/>
      <c r="H5" s="285"/>
      <c r="I5" s="285"/>
      <c r="J5" s="285"/>
      <c r="K5" s="285"/>
      <c r="L5" s="285"/>
      <c r="M5" s="285"/>
      <c r="N5" s="285"/>
      <c r="O5" s="286"/>
      <c r="P5" s="20"/>
      <c r="Q5" s="20"/>
      <c r="R5" s="2"/>
      <c r="S5" s="267"/>
      <c r="T5" s="2"/>
      <c r="U5" s="2"/>
      <c r="AB5" s="2"/>
      <c r="AC5" s="2"/>
      <c r="AD5" s="2"/>
      <c r="AE5" s="2"/>
      <c r="AF5" s="2"/>
      <c r="AG5" s="2"/>
      <c r="AH5" s="2"/>
      <c r="AI5" s="2"/>
      <c r="AJ5" s="2"/>
    </row>
    <row r="6" spans="1:36" ht="15.75" x14ac:dyDescent="0.25">
      <c r="A6" s="2"/>
      <c r="B6" s="287"/>
      <c r="C6" s="288"/>
      <c r="D6" s="288"/>
      <c r="E6" s="288"/>
      <c r="F6" s="288"/>
      <c r="G6" s="288"/>
      <c r="H6" s="288"/>
      <c r="I6" s="288"/>
      <c r="J6" s="288"/>
      <c r="K6" s="288"/>
      <c r="L6" s="288"/>
      <c r="M6" s="288"/>
      <c r="N6" s="288"/>
      <c r="O6" s="289"/>
      <c r="P6" s="20"/>
      <c r="Q6" s="20"/>
      <c r="R6" s="2"/>
      <c r="S6" s="267"/>
      <c r="T6" s="2"/>
      <c r="U6" s="2"/>
      <c r="AB6" s="2"/>
      <c r="AC6" s="2"/>
      <c r="AD6" s="2"/>
      <c r="AE6" s="2"/>
      <c r="AF6" s="2"/>
      <c r="AG6" s="2"/>
      <c r="AH6" s="2"/>
      <c r="AI6" s="2"/>
      <c r="AJ6" s="2"/>
    </row>
    <row r="7" spans="1:36" ht="16.5" thickBot="1" x14ac:dyDescent="0.3">
      <c r="A7" s="2"/>
      <c r="B7" s="290"/>
      <c r="C7" s="291"/>
      <c r="D7" s="291"/>
      <c r="E7" s="291"/>
      <c r="F7" s="291"/>
      <c r="G7" s="291"/>
      <c r="H7" s="291"/>
      <c r="I7" s="291"/>
      <c r="J7" s="291"/>
      <c r="K7" s="291"/>
      <c r="L7" s="291"/>
      <c r="M7" s="291"/>
      <c r="N7" s="291"/>
      <c r="O7" s="292"/>
      <c r="P7" s="20"/>
      <c r="Q7" s="20"/>
      <c r="R7" s="2"/>
      <c r="S7" s="267"/>
      <c r="T7" s="2"/>
      <c r="U7" s="2"/>
      <c r="AB7" s="2"/>
      <c r="AC7" s="2"/>
      <c r="AD7" s="2"/>
      <c r="AE7" s="2"/>
      <c r="AF7" s="2"/>
      <c r="AG7" s="2"/>
      <c r="AH7" s="2"/>
      <c r="AI7" s="2"/>
      <c r="AJ7" s="2"/>
    </row>
    <row r="8" spans="1:36" s="2" customFormat="1" ht="9.75" customHeight="1" thickBot="1" x14ac:dyDescent="0.3">
      <c r="B8" s="23"/>
      <c r="C8" s="23"/>
      <c r="D8" s="23"/>
      <c r="E8" s="23"/>
      <c r="F8" s="23"/>
      <c r="G8" s="23"/>
      <c r="H8" s="23"/>
      <c r="I8" s="23"/>
      <c r="J8" s="23"/>
      <c r="K8" s="23"/>
      <c r="L8" s="23"/>
      <c r="M8" s="23"/>
      <c r="N8" s="23"/>
      <c r="O8" s="23"/>
      <c r="P8" s="20"/>
      <c r="Q8" s="20"/>
    </row>
    <row r="9" spans="1:36" ht="38.25" customHeight="1" thickBot="1" x14ac:dyDescent="0.3">
      <c r="A9" s="2"/>
      <c r="B9" s="272" t="s">
        <v>55</v>
      </c>
      <c r="C9" s="273"/>
      <c r="D9" s="273"/>
      <c r="E9" s="273"/>
      <c r="F9" s="273"/>
      <c r="G9" s="273"/>
      <c r="H9" s="273"/>
      <c r="I9" s="273"/>
      <c r="J9" s="273"/>
      <c r="K9" s="273"/>
      <c r="L9" s="273"/>
      <c r="M9" s="273"/>
      <c r="N9" s="273"/>
      <c r="O9" s="273"/>
      <c r="P9" s="274"/>
      <c r="Q9" s="20"/>
      <c r="R9" s="2"/>
      <c r="S9" s="267"/>
      <c r="T9" s="2"/>
      <c r="U9" s="2"/>
      <c r="AB9" s="2"/>
      <c r="AC9" s="2"/>
      <c r="AD9" s="2"/>
      <c r="AE9" s="2"/>
      <c r="AF9" s="2"/>
      <c r="AG9" s="2"/>
      <c r="AH9" s="2"/>
      <c r="AI9" s="2"/>
      <c r="AJ9" s="2"/>
    </row>
    <row r="10" spans="1:36" ht="15.75" x14ac:dyDescent="0.25">
      <c r="A10" s="2"/>
      <c r="B10" s="305"/>
      <c r="C10" s="294"/>
      <c r="D10" s="294"/>
      <c r="E10" s="294"/>
      <c r="F10" s="294"/>
      <c r="G10" s="294"/>
      <c r="H10" s="294"/>
      <c r="I10" s="294"/>
      <c r="J10" s="294"/>
      <c r="K10" s="294"/>
      <c r="L10" s="294"/>
      <c r="M10" s="294"/>
      <c r="N10" s="294"/>
      <c r="O10" s="295"/>
      <c r="P10" s="20"/>
      <c r="Q10" s="20"/>
      <c r="R10" s="2"/>
      <c r="S10" s="267"/>
      <c r="T10" s="2"/>
      <c r="U10" s="2"/>
      <c r="AB10" s="2"/>
      <c r="AC10" s="2"/>
      <c r="AD10" s="2"/>
      <c r="AE10" s="2"/>
      <c r="AF10" s="2"/>
      <c r="AG10" s="2"/>
      <c r="AH10" s="2"/>
      <c r="AI10" s="2"/>
      <c r="AJ10" s="2"/>
    </row>
    <row r="11" spans="1:36" ht="15.75" x14ac:dyDescent="0.25">
      <c r="A11" s="2"/>
      <c r="B11" s="296"/>
      <c r="C11" s="306"/>
      <c r="D11" s="306"/>
      <c r="E11" s="306"/>
      <c r="F11" s="306"/>
      <c r="G11" s="306"/>
      <c r="H11" s="306"/>
      <c r="I11" s="306"/>
      <c r="J11" s="306"/>
      <c r="K11" s="306"/>
      <c r="L11" s="306"/>
      <c r="M11" s="306"/>
      <c r="N11" s="306"/>
      <c r="O11" s="298"/>
      <c r="P11" s="20"/>
      <c r="Q11" s="20"/>
      <c r="R11" s="2"/>
      <c r="S11" s="267"/>
      <c r="T11" s="2"/>
      <c r="U11" s="2"/>
      <c r="AB11" s="2"/>
      <c r="AC11" s="2"/>
      <c r="AD11" s="2"/>
      <c r="AE11" s="2"/>
      <c r="AF11" s="2"/>
      <c r="AG11" s="2"/>
      <c r="AH11" s="2"/>
      <c r="AI11" s="2"/>
      <c r="AJ11" s="2"/>
    </row>
    <row r="12" spans="1:36" ht="16.5" thickBot="1" x14ac:dyDescent="0.3">
      <c r="A12" s="2"/>
      <c r="B12" s="299"/>
      <c r="C12" s="300"/>
      <c r="D12" s="300"/>
      <c r="E12" s="300"/>
      <c r="F12" s="300"/>
      <c r="G12" s="300"/>
      <c r="H12" s="300"/>
      <c r="I12" s="300"/>
      <c r="J12" s="300"/>
      <c r="K12" s="300"/>
      <c r="L12" s="300"/>
      <c r="M12" s="300"/>
      <c r="N12" s="300"/>
      <c r="O12" s="301"/>
      <c r="P12" s="20"/>
      <c r="Q12" s="20"/>
      <c r="R12" s="2"/>
      <c r="S12" s="267"/>
      <c r="T12" s="2"/>
      <c r="U12" s="2"/>
      <c r="AB12" s="2"/>
      <c r="AC12" s="2"/>
      <c r="AD12" s="2"/>
      <c r="AE12" s="2"/>
      <c r="AF12" s="2"/>
      <c r="AG12" s="2"/>
      <c r="AH12" s="2"/>
      <c r="AI12" s="2"/>
      <c r="AJ12" s="2"/>
    </row>
    <row r="13" spans="1:36" s="2" customFormat="1" ht="7.5" customHeight="1" thickBot="1" x14ac:dyDescent="0.3">
      <c r="B13" s="24"/>
      <c r="C13" s="25"/>
      <c r="D13" s="25"/>
      <c r="E13" s="25"/>
      <c r="F13" s="25"/>
      <c r="G13" s="25"/>
      <c r="H13" s="25"/>
      <c r="I13" s="25"/>
      <c r="J13" s="25"/>
      <c r="K13" s="25"/>
      <c r="L13" s="25"/>
      <c r="M13" s="25"/>
      <c r="N13" s="25"/>
      <c r="O13" s="25"/>
      <c r="P13" s="20"/>
      <c r="Q13" s="20"/>
    </row>
    <row r="14" spans="1:36" ht="23.25" customHeight="1" thickBot="1" x14ac:dyDescent="0.3">
      <c r="A14" s="2"/>
      <c r="B14" s="275" t="s">
        <v>53</v>
      </c>
      <c r="C14" s="276"/>
      <c r="D14" s="276"/>
      <c r="E14" s="276"/>
      <c r="F14" s="276"/>
      <c r="G14" s="276"/>
      <c r="H14" s="276"/>
      <c r="I14" s="276"/>
      <c r="J14" s="276"/>
      <c r="K14" s="277"/>
      <c r="L14" s="20"/>
      <c r="M14" s="20"/>
      <c r="N14" s="20"/>
      <c r="O14" s="20"/>
      <c r="P14" s="20"/>
      <c r="Q14" s="20"/>
      <c r="R14" s="2"/>
      <c r="S14" s="267"/>
      <c r="T14" s="2"/>
      <c r="U14" s="2"/>
      <c r="AB14" s="2"/>
      <c r="AC14" s="2"/>
      <c r="AD14" s="2"/>
      <c r="AE14" s="2"/>
      <c r="AF14" s="2"/>
      <c r="AG14" s="2"/>
      <c r="AH14" s="2"/>
      <c r="AI14" s="2"/>
      <c r="AJ14" s="2"/>
    </row>
    <row r="15" spans="1:36" ht="15.75" x14ac:dyDescent="0.25">
      <c r="A15" s="2"/>
      <c r="B15" s="305"/>
      <c r="C15" s="294"/>
      <c r="D15" s="294"/>
      <c r="E15" s="294"/>
      <c r="F15" s="294"/>
      <c r="G15" s="294"/>
      <c r="H15" s="294"/>
      <c r="I15" s="294"/>
      <c r="J15" s="294"/>
      <c r="K15" s="294"/>
      <c r="L15" s="294"/>
      <c r="M15" s="294"/>
      <c r="N15" s="294"/>
      <c r="O15" s="295"/>
      <c r="P15" s="20"/>
      <c r="Q15" s="20"/>
      <c r="R15" s="2"/>
      <c r="S15" s="267"/>
      <c r="T15" s="2"/>
      <c r="U15" s="2"/>
      <c r="AB15" s="2"/>
      <c r="AC15" s="2"/>
      <c r="AD15" s="2"/>
      <c r="AE15" s="2"/>
      <c r="AF15" s="2"/>
      <c r="AG15" s="2"/>
      <c r="AH15" s="2"/>
      <c r="AI15" s="2"/>
      <c r="AJ15" s="2"/>
    </row>
    <row r="16" spans="1:36" ht="15.75" x14ac:dyDescent="0.25">
      <c r="A16" s="2"/>
      <c r="B16" s="296"/>
      <c r="C16" s="306"/>
      <c r="D16" s="306"/>
      <c r="E16" s="306"/>
      <c r="F16" s="306"/>
      <c r="G16" s="306"/>
      <c r="H16" s="306"/>
      <c r="I16" s="306"/>
      <c r="J16" s="306"/>
      <c r="K16" s="306"/>
      <c r="L16" s="306"/>
      <c r="M16" s="306"/>
      <c r="N16" s="306"/>
      <c r="O16" s="298"/>
      <c r="P16" s="20"/>
      <c r="Q16" s="20"/>
      <c r="R16" s="2"/>
      <c r="S16" s="267"/>
      <c r="T16" s="2"/>
      <c r="U16" s="2"/>
      <c r="AB16" s="2"/>
      <c r="AC16" s="2"/>
      <c r="AD16" s="2"/>
      <c r="AE16" s="2"/>
      <c r="AF16" s="2"/>
      <c r="AG16" s="2"/>
      <c r="AH16" s="2"/>
      <c r="AI16" s="2"/>
      <c r="AJ16" s="2"/>
    </row>
    <row r="17" spans="1:36" ht="16.5" thickBot="1" x14ac:dyDescent="0.3">
      <c r="A17" s="2"/>
      <c r="B17" s="299"/>
      <c r="C17" s="300"/>
      <c r="D17" s="300"/>
      <c r="E17" s="300"/>
      <c r="F17" s="300"/>
      <c r="G17" s="300"/>
      <c r="H17" s="300"/>
      <c r="I17" s="300"/>
      <c r="J17" s="300"/>
      <c r="K17" s="300"/>
      <c r="L17" s="300"/>
      <c r="M17" s="300"/>
      <c r="N17" s="300"/>
      <c r="O17" s="301"/>
      <c r="P17" s="20"/>
      <c r="Q17" s="20"/>
      <c r="R17" s="2"/>
      <c r="S17" s="267"/>
      <c r="T17" s="2"/>
      <c r="U17" s="2"/>
      <c r="AB17" s="2"/>
      <c r="AC17" s="2"/>
      <c r="AD17" s="2"/>
      <c r="AE17" s="2"/>
      <c r="AF17" s="2"/>
      <c r="AG17" s="2"/>
      <c r="AH17" s="2"/>
      <c r="AI17" s="2"/>
      <c r="AJ17" s="2"/>
    </row>
    <row r="18" spans="1:36" s="2" customFormat="1" ht="8.25" customHeight="1" thickBot="1" x14ac:dyDescent="0.3">
      <c r="B18" s="25"/>
      <c r="C18" s="25"/>
      <c r="D18" s="25"/>
      <c r="E18" s="25"/>
      <c r="F18" s="25"/>
      <c r="G18" s="25"/>
      <c r="H18" s="25"/>
      <c r="I18" s="25"/>
      <c r="J18" s="25"/>
      <c r="K18" s="25"/>
      <c r="L18" s="25"/>
      <c r="M18" s="25"/>
      <c r="N18" s="25"/>
      <c r="O18" s="25"/>
      <c r="P18" s="20"/>
      <c r="Q18" s="20"/>
    </row>
    <row r="19" spans="1:36" ht="21" customHeight="1" thickBot="1" x14ac:dyDescent="0.3">
      <c r="A19" s="2"/>
      <c r="B19" s="275" t="s">
        <v>59</v>
      </c>
      <c r="C19" s="276"/>
      <c r="D19" s="276"/>
      <c r="E19" s="276"/>
      <c r="F19" s="276"/>
      <c r="G19" s="276"/>
      <c r="H19" s="276"/>
      <c r="I19" s="276"/>
      <c r="J19" s="276"/>
      <c r="K19" s="277"/>
      <c r="L19" s="20"/>
      <c r="M19" s="20"/>
      <c r="N19" s="20"/>
      <c r="O19" s="20"/>
      <c r="P19" s="20"/>
      <c r="Q19" s="20"/>
      <c r="R19" s="2"/>
      <c r="S19" s="267"/>
      <c r="T19" s="2"/>
      <c r="U19" s="2"/>
      <c r="AB19" s="2"/>
      <c r="AC19" s="2"/>
      <c r="AD19" s="2"/>
      <c r="AE19" s="2"/>
      <c r="AF19" s="2"/>
      <c r="AG19" s="2"/>
      <c r="AH19" s="2"/>
      <c r="AI19" s="2"/>
      <c r="AJ19" s="2"/>
    </row>
    <row r="20" spans="1:36" ht="15.75" x14ac:dyDescent="0.25">
      <c r="A20" s="2"/>
      <c r="B20" s="305"/>
      <c r="C20" s="294"/>
      <c r="D20" s="294"/>
      <c r="E20" s="294"/>
      <c r="F20" s="294"/>
      <c r="G20" s="294"/>
      <c r="H20" s="294"/>
      <c r="I20" s="294"/>
      <c r="J20" s="294"/>
      <c r="K20" s="294"/>
      <c r="L20" s="294"/>
      <c r="M20" s="294"/>
      <c r="N20" s="294"/>
      <c r="O20" s="295"/>
      <c r="P20" s="20"/>
      <c r="Q20" s="20"/>
      <c r="R20" s="2"/>
      <c r="S20" s="267"/>
      <c r="T20" s="2"/>
      <c r="U20" s="2"/>
      <c r="AB20" s="2"/>
      <c r="AC20" s="2"/>
      <c r="AD20" s="2"/>
      <c r="AE20" s="2"/>
      <c r="AF20" s="2"/>
      <c r="AG20" s="2"/>
      <c r="AH20" s="2"/>
      <c r="AI20" s="2"/>
      <c r="AJ20" s="2"/>
    </row>
    <row r="21" spans="1:36" ht="15.75" x14ac:dyDescent="0.25">
      <c r="A21" s="2"/>
      <c r="B21" s="296"/>
      <c r="C21" s="306"/>
      <c r="D21" s="306"/>
      <c r="E21" s="306"/>
      <c r="F21" s="306"/>
      <c r="G21" s="306"/>
      <c r="H21" s="306"/>
      <c r="I21" s="306"/>
      <c r="J21" s="306"/>
      <c r="K21" s="306"/>
      <c r="L21" s="306"/>
      <c r="M21" s="306"/>
      <c r="N21" s="306"/>
      <c r="O21" s="298"/>
      <c r="P21" s="20"/>
      <c r="Q21" s="20"/>
      <c r="R21" s="2"/>
      <c r="S21" s="267"/>
      <c r="T21" s="2"/>
      <c r="U21" s="2"/>
      <c r="AB21" s="2"/>
      <c r="AC21" s="2"/>
      <c r="AD21" s="2"/>
      <c r="AE21" s="2"/>
      <c r="AF21" s="2"/>
      <c r="AG21" s="2"/>
      <c r="AH21" s="2"/>
      <c r="AI21" s="2"/>
      <c r="AJ21" s="2"/>
    </row>
    <row r="22" spans="1:36" ht="16.5" thickBot="1" x14ac:dyDescent="0.3">
      <c r="A22" s="2"/>
      <c r="B22" s="299"/>
      <c r="C22" s="300"/>
      <c r="D22" s="300"/>
      <c r="E22" s="300"/>
      <c r="F22" s="300"/>
      <c r="G22" s="300"/>
      <c r="H22" s="300"/>
      <c r="I22" s="300"/>
      <c r="J22" s="300"/>
      <c r="K22" s="300"/>
      <c r="L22" s="300"/>
      <c r="M22" s="300"/>
      <c r="N22" s="300"/>
      <c r="O22" s="301"/>
      <c r="P22" s="20"/>
      <c r="Q22" s="20"/>
      <c r="R22" s="2"/>
      <c r="S22" s="267"/>
      <c r="T22" s="2"/>
      <c r="U22" s="2"/>
      <c r="AB22" s="2"/>
      <c r="AC22" s="2"/>
      <c r="AD22" s="2"/>
      <c r="AE22" s="2"/>
      <c r="AF22" s="2"/>
      <c r="AG22" s="2"/>
      <c r="AH22" s="2"/>
      <c r="AI22" s="2"/>
      <c r="AJ22" s="2"/>
    </row>
    <row r="23" spans="1:36" s="2" customFormat="1" ht="9.75" customHeight="1" thickBot="1" x14ac:dyDescent="0.3">
      <c r="B23" s="24"/>
      <c r="C23" s="25"/>
      <c r="D23" s="25"/>
      <c r="E23" s="25"/>
      <c r="F23" s="25"/>
      <c r="G23" s="25"/>
      <c r="H23" s="25"/>
      <c r="I23" s="25"/>
      <c r="J23" s="25"/>
      <c r="K23" s="25"/>
      <c r="L23" s="25"/>
      <c r="M23" s="25"/>
      <c r="N23" s="25"/>
      <c r="O23" s="25"/>
      <c r="P23" s="20"/>
      <c r="Q23" s="20"/>
    </row>
    <row r="24" spans="1:36" ht="20.25" customHeight="1" thickBot="1" x14ac:dyDescent="0.3">
      <c r="A24" s="2"/>
      <c r="B24" s="275" t="s">
        <v>56</v>
      </c>
      <c r="C24" s="276"/>
      <c r="D24" s="276"/>
      <c r="E24" s="276"/>
      <c r="F24" s="276"/>
      <c r="G24" s="276"/>
      <c r="H24" s="276"/>
      <c r="I24" s="276"/>
      <c r="J24" s="276"/>
      <c r="K24" s="277"/>
      <c r="L24" s="20"/>
      <c r="M24" s="20"/>
      <c r="N24" s="20"/>
      <c r="O24" s="20"/>
      <c r="P24" s="20"/>
      <c r="Q24" s="20"/>
      <c r="R24" s="2"/>
      <c r="S24" s="267"/>
      <c r="T24" s="2"/>
      <c r="U24" s="2"/>
      <c r="AB24" s="2"/>
      <c r="AC24" s="2"/>
      <c r="AD24" s="2"/>
      <c r="AE24" s="2"/>
      <c r="AF24" s="2"/>
      <c r="AG24" s="2"/>
      <c r="AH24" s="2"/>
      <c r="AI24" s="2"/>
      <c r="AJ24" s="2"/>
    </row>
    <row r="25" spans="1:36" ht="15.75" x14ac:dyDescent="0.25">
      <c r="A25" s="2"/>
      <c r="B25" s="293"/>
      <c r="C25" s="294"/>
      <c r="D25" s="294"/>
      <c r="E25" s="294"/>
      <c r="F25" s="294"/>
      <c r="G25" s="294"/>
      <c r="H25" s="294"/>
      <c r="I25" s="294"/>
      <c r="J25" s="294"/>
      <c r="K25" s="294"/>
      <c r="L25" s="294"/>
      <c r="M25" s="294"/>
      <c r="N25" s="294"/>
      <c r="O25" s="295"/>
      <c r="P25" s="20"/>
      <c r="Q25" s="20"/>
      <c r="R25" s="2"/>
      <c r="S25" s="267"/>
      <c r="T25" s="2"/>
      <c r="U25" s="2"/>
      <c r="AB25" s="2"/>
      <c r="AC25" s="2"/>
      <c r="AD25" s="2"/>
      <c r="AE25" s="2"/>
      <c r="AF25" s="2"/>
      <c r="AG25" s="2"/>
      <c r="AH25" s="2"/>
      <c r="AI25" s="2"/>
      <c r="AJ25" s="2"/>
    </row>
    <row r="26" spans="1:36" ht="15.75" x14ac:dyDescent="0.25">
      <c r="A26" s="2"/>
      <c r="B26" s="296"/>
      <c r="C26" s="297"/>
      <c r="D26" s="297"/>
      <c r="E26" s="297"/>
      <c r="F26" s="297"/>
      <c r="G26" s="297"/>
      <c r="H26" s="297"/>
      <c r="I26" s="297"/>
      <c r="J26" s="297"/>
      <c r="K26" s="297"/>
      <c r="L26" s="297"/>
      <c r="M26" s="297"/>
      <c r="N26" s="297"/>
      <c r="O26" s="298"/>
      <c r="P26" s="20"/>
      <c r="Q26" s="20"/>
      <c r="R26" s="2"/>
      <c r="S26" s="267"/>
      <c r="T26" s="2"/>
      <c r="U26" s="2"/>
      <c r="AB26" s="2"/>
      <c r="AC26" s="2"/>
      <c r="AD26" s="2"/>
      <c r="AE26" s="2"/>
      <c r="AF26" s="2"/>
      <c r="AG26" s="2"/>
      <c r="AH26" s="2"/>
      <c r="AI26" s="2"/>
      <c r="AJ26" s="2"/>
    </row>
    <row r="27" spans="1:36" ht="16.5" thickBot="1" x14ac:dyDescent="0.3">
      <c r="A27" s="2"/>
      <c r="B27" s="299"/>
      <c r="C27" s="300"/>
      <c r="D27" s="300"/>
      <c r="E27" s="300"/>
      <c r="F27" s="300"/>
      <c r="G27" s="300"/>
      <c r="H27" s="300"/>
      <c r="I27" s="300"/>
      <c r="J27" s="300"/>
      <c r="K27" s="300"/>
      <c r="L27" s="300"/>
      <c r="M27" s="300"/>
      <c r="N27" s="300"/>
      <c r="O27" s="301"/>
      <c r="P27" s="20"/>
      <c r="Q27" s="20"/>
      <c r="R27" s="2"/>
      <c r="S27" s="267"/>
      <c r="T27" s="2"/>
      <c r="U27" s="2"/>
      <c r="AB27" s="2"/>
      <c r="AC27" s="2"/>
      <c r="AD27" s="2"/>
      <c r="AE27" s="2"/>
      <c r="AF27" s="2"/>
      <c r="AG27" s="2"/>
      <c r="AH27" s="2"/>
      <c r="AI27" s="2"/>
      <c r="AJ27" s="2"/>
    </row>
    <row r="28" spans="1:36" s="2" customFormat="1" ht="9.75" customHeight="1" thickBot="1" x14ac:dyDescent="0.3">
      <c r="B28" s="26"/>
      <c r="C28" s="27"/>
      <c r="D28" s="27"/>
      <c r="E28" s="27"/>
      <c r="F28" s="27"/>
      <c r="G28" s="27"/>
      <c r="H28" s="27"/>
      <c r="I28" s="27"/>
      <c r="J28" s="27"/>
      <c r="K28" s="27"/>
      <c r="L28" s="27"/>
      <c r="M28" s="27"/>
      <c r="N28" s="27"/>
      <c r="O28" s="27"/>
      <c r="P28" s="20"/>
      <c r="Q28" s="20"/>
    </row>
    <row r="29" spans="1:36" ht="37.5" customHeight="1" thickBot="1" x14ac:dyDescent="0.35">
      <c r="A29" s="2"/>
      <c r="B29" s="307" t="s">
        <v>57</v>
      </c>
      <c r="C29" s="308"/>
      <c r="D29" s="308"/>
      <c r="E29" s="308"/>
      <c r="F29" s="308"/>
      <c r="G29" s="308"/>
      <c r="H29" s="308"/>
      <c r="I29" s="308"/>
      <c r="J29" s="308"/>
      <c r="K29" s="308"/>
      <c r="L29" s="308"/>
      <c r="M29" s="308"/>
      <c r="N29" s="308"/>
      <c r="O29" s="308"/>
      <c r="P29" s="308"/>
      <c r="Q29" s="309"/>
      <c r="R29" s="2"/>
      <c r="S29" s="267"/>
      <c r="T29" s="2"/>
      <c r="U29" s="2"/>
      <c r="AB29" s="2"/>
      <c r="AC29" s="2"/>
      <c r="AD29" s="2"/>
      <c r="AE29" s="2"/>
      <c r="AF29" s="2"/>
      <c r="AG29" s="2"/>
      <c r="AH29" s="2"/>
      <c r="AI29" s="2"/>
      <c r="AJ29" s="2"/>
    </row>
    <row r="30" spans="1:36" s="17" customFormat="1" ht="15.75" x14ac:dyDescent="0.25">
      <c r="A30" s="1"/>
      <c r="B30" s="305"/>
      <c r="C30" s="294"/>
      <c r="D30" s="294"/>
      <c r="E30" s="294"/>
      <c r="F30" s="294"/>
      <c r="G30" s="294"/>
      <c r="H30" s="294"/>
      <c r="I30" s="294"/>
      <c r="J30" s="294"/>
      <c r="K30" s="294"/>
      <c r="L30" s="294"/>
      <c r="M30" s="294"/>
      <c r="N30" s="294"/>
      <c r="O30" s="295"/>
      <c r="P30" s="21"/>
      <c r="Q30" s="21"/>
      <c r="R30" s="1"/>
      <c r="S30" s="267"/>
      <c r="T30" s="1"/>
      <c r="U30" s="1"/>
      <c r="V30" s="1"/>
      <c r="W30" s="1"/>
      <c r="X30" s="1"/>
      <c r="Y30" s="1"/>
      <c r="Z30" s="1"/>
      <c r="AA30" s="1"/>
      <c r="AB30" s="1"/>
      <c r="AC30" s="1"/>
      <c r="AD30" s="1"/>
      <c r="AE30" s="1"/>
      <c r="AF30" s="1"/>
      <c r="AG30" s="1"/>
      <c r="AH30" s="1"/>
      <c r="AI30" s="1"/>
      <c r="AJ30" s="1"/>
    </row>
    <row r="31" spans="1:36" ht="15.75" x14ac:dyDescent="0.25">
      <c r="A31" s="2"/>
      <c r="B31" s="296"/>
      <c r="C31" s="306"/>
      <c r="D31" s="306"/>
      <c r="E31" s="306"/>
      <c r="F31" s="306"/>
      <c r="G31" s="306"/>
      <c r="H31" s="306"/>
      <c r="I31" s="306"/>
      <c r="J31" s="306"/>
      <c r="K31" s="306"/>
      <c r="L31" s="306"/>
      <c r="M31" s="306"/>
      <c r="N31" s="306"/>
      <c r="O31" s="298"/>
      <c r="P31" s="20"/>
      <c r="Q31" s="20"/>
      <c r="R31" s="2"/>
      <c r="S31" s="267"/>
      <c r="T31" s="2"/>
      <c r="U31" s="2"/>
      <c r="AB31" s="2"/>
      <c r="AC31" s="2"/>
      <c r="AD31" s="2"/>
      <c r="AE31" s="2"/>
      <c r="AF31" s="2"/>
      <c r="AG31" s="2"/>
      <c r="AH31" s="2"/>
      <c r="AI31" s="2"/>
      <c r="AJ31" s="2"/>
    </row>
    <row r="32" spans="1:36" ht="16.5" thickBot="1" x14ac:dyDescent="0.3">
      <c r="A32" s="2"/>
      <c r="B32" s="299"/>
      <c r="C32" s="300"/>
      <c r="D32" s="300"/>
      <c r="E32" s="300"/>
      <c r="F32" s="300"/>
      <c r="G32" s="300"/>
      <c r="H32" s="300"/>
      <c r="I32" s="300"/>
      <c r="J32" s="300"/>
      <c r="K32" s="300"/>
      <c r="L32" s="300"/>
      <c r="M32" s="300"/>
      <c r="N32" s="300"/>
      <c r="O32" s="301"/>
      <c r="P32" s="20"/>
      <c r="Q32" s="20"/>
      <c r="R32" s="2"/>
      <c r="S32" s="267"/>
      <c r="T32" s="2"/>
      <c r="U32" s="2"/>
      <c r="AB32" s="2"/>
      <c r="AC32" s="2"/>
      <c r="AD32" s="2"/>
      <c r="AE32" s="2"/>
      <c r="AF32" s="2"/>
      <c r="AG32" s="2"/>
      <c r="AH32" s="2"/>
      <c r="AI32" s="2"/>
      <c r="AJ32" s="2"/>
    </row>
    <row r="33" spans="1:36" s="2" customFormat="1" ht="9.75" customHeight="1" thickBot="1" x14ac:dyDescent="0.3">
      <c r="B33" s="25"/>
      <c r="C33" s="25"/>
      <c r="D33" s="25"/>
      <c r="E33" s="25"/>
      <c r="F33" s="25"/>
      <c r="G33" s="25"/>
      <c r="H33" s="25"/>
      <c r="I33" s="25"/>
      <c r="J33" s="25"/>
      <c r="K33" s="25"/>
      <c r="L33" s="25"/>
      <c r="M33" s="25"/>
      <c r="N33" s="25"/>
      <c r="O33" s="25"/>
      <c r="P33" s="20"/>
      <c r="Q33" s="20"/>
    </row>
    <row r="34" spans="1:36" ht="36.75" customHeight="1" thickBot="1" x14ac:dyDescent="0.35">
      <c r="A34" s="2"/>
      <c r="B34" s="302" t="s">
        <v>58</v>
      </c>
      <c r="C34" s="303"/>
      <c r="D34" s="303"/>
      <c r="E34" s="303"/>
      <c r="F34" s="303"/>
      <c r="G34" s="303"/>
      <c r="H34" s="303"/>
      <c r="I34" s="303"/>
      <c r="J34" s="303"/>
      <c r="K34" s="303"/>
      <c r="L34" s="303"/>
      <c r="M34" s="303"/>
      <c r="N34" s="303"/>
      <c r="O34" s="303"/>
      <c r="P34" s="303"/>
      <c r="Q34" s="303"/>
      <c r="R34" s="304"/>
      <c r="S34" s="268"/>
      <c r="T34" s="28"/>
      <c r="U34" s="28"/>
      <c r="AB34" s="2"/>
      <c r="AC34" s="2"/>
      <c r="AD34" s="2"/>
      <c r="AE34" s="2"/>
      <c r="AF34" s="2"/>
      <c r="AG34" s="2"/>
      <c r="AH34" s="2"/>
      <c r="AI34" s="2"/>
      <c r="AJ34" s="2"/>
    </row>
    <row r="35" spans="1:36" ht="15.75" x14ac:dyDescent="0.25">
      <c r="A35" s="2"/>
      <c r="B35" s="278"/>
      <c r="C35" s="279"/>
      <c r="D35" s="279"/>
      <c r="E35" s="279"/>
      <c r="F35" s="279"/>
      <c r="G35" s="279"/>
      <c r="H35" s="279"/>
      <c r="I35" s="279"/>
      <c r="J35" s="279"/>
      <c r="K35" s="279"/>
      <c r="L35" s="279"/>
      <c r="M35" s="279"/>
      <c r="N35" s="279"/>
      <c r="O35" s="280"/>
      <c r="P35" s="22"/>
      <c r="Q35" s="22"/>
      <c r="R35" s="19"/>
      <c r="S35" s="269"/>
      <c r="T35" s="19"/>
      <c r="U35" s="19"/>
      <c r="AB35" s="2"/>
      <c r="AC35" s="2"/>
      <c r="AD35" s="2"/>
      <c r="AE35" s="2"/>
      <c r="AF35" s="2"/>
      <c r="AG35" s="2"/>
      <c r="AH35" s="2"/>
      <c r="AI35" s="2"/>
      <c r="AJ35" s="2"/>
    </row>
    <row r="36" spans="1:36" ht="15.75" x14ac:dyDescent="0.25">
      <c r="A36" s="2"/>
      <c r="B36" s="278"/>
      <c r="C36" s="279"/>
      <c r="D36" s="279"/>
      <c r="E36" s="279"/>
      <c r="F36" s="279"/>
      <c r="G36" s="279"/>
      <c r="H36" s="279"/>
      <c r="I36" s="279"/>
      <c r="J36" s="279"/>
      <c r="K36" s="279"/>
      <c r="L36" s="279"/>
      <c r="M36" s="279"/>
      <c r="N36" s="279"/>
      <c r="O36" s="280"/>
      <c r="P36" s="20"/>
      <c r="Q36" s="20"/>
      <c r="R36" s="2"/>
      <c r="S36" s="269"/>
      <c r="T36" s="2"/>
      <c r="U36" s="2"/>
      <c r="AB36" s="2"/>
      <c r="AC36" s="2"/>
      <c r="AD36" s="2"/>
      <c r="AE36" s="2"/>
      <c r="AF36" s="2"/>
      <c r="AG36" s="2"/>
      <c r="AH36" s="2"/>
      <c r="AI36" s="2"/>
      <c r="AJ36" s="2"/>
    </row>
    <row r="37" spans="1:36" ht="18.75" customHeight="1" thickBot="1" x14ac:dyDescent="0.3">
      <c r="A37" s="2"/>
      <c r="B37" s="281"/>
      <c r="C37" s="282"/>
      <c r="D37" s="282"/>
      <c r="E37" s="282"/>
      <c r="F37" s="282"/>
      <c r="G37" s="282"/>
      <c r="H37" s="282"/>
      <c r="I37" s="282"/>
      <c r="J37" s="282"/>
      <c r="K37" s="282"/>
      <c r="L37" s="282"/>
      <c r="M37" s="282"/>
      <c r="N37" s="282"/>
      <c r="O37" s="283"/>
      <c r="P37" s="20"/>
      <c r="Q37" s="20"/>
      <c r="R37" s="2"/>
      <c r="S37" s="269"/>
      <c r="T37" s="2"/>
      <c r="U37" s="2"/>
      <c r="AB37" s="2"/>
      <c r="AC37" s="2"/>
      <c r="AD37" s="2"/>
      <c r="AE37" s="2"/>
      <c r="AF37" s="2"/>
      <c r="AG37" s="2"/>
      <c r="AH37" s="2"/>
      <c r="AI37" s="2"/>
      <c r="AJ37" s="2"/>
    </row>
    <row r="38" spans="1:36" ht="10.5" customHeight="1" x14ac:dyDescent="0.3">
      <c r="A38" s="2"/>
      <c r="B38" s="18"/>
      <c r="C38" s="18"/>
      <c r="D38" s="18"/>
      <c r="E38" s="18"/>
      <c r="F38" s="18"/>
      <c r="G38" s="2"/>
      <c r="H38" s="2"/>
      <c r="I38" s="2"/>
      <c r="J38" s="2"/>
      <c r="K38" s="2"/>
      <c r="L38" s="2"/>
      <c r="M38" s="2"/>
      <c r="N38" s="2"/>
      <c r="O38" s="2"/>
      <c r="P38" s="2"/>
      <c r="Q38" s="2"/>
      <c r="R38" s="2"/>
      <c r="S38" s="2"/>
      <c r="T38" s="2"/>
      <c r="U38" s="2"/>
      <c r="AB38" s="2"/>
      <c r="AC38" s="2"/>
      <c r="AD38" s="2"/>
      <c r="AE38" s="2"/>
      <c r="AF38" s="2"/>
      <c r="AG38" s="2"/>
      <c r="AH38" s="2"/>
      <c r="AI38" s="2"/>
      <c r="AJ38" s="2"/>
    </row>
    <row r="39" spans="1:36" x14ac:dyDescent="0.25">
      <c r="A39" s="2"/>
      <c r="B39" s="2"/>
      <c r="C39" s="2"/>
      <c r="D39" s="2"/>
      <c r="E39" s="2"/>
      <c r="F39" s="2"/>
      <c r="G39" s="2"/>
      <c r="H39" s="2"/>
      <c r="I39" s="2"/>
      <c r="J39" s="2"/>
      <c r="K39" s="2"/>
      <c r="L39" s="2"/>
      <c r="M39" s="2"/>
      <c r="N39" s="2"/>
      <c r="O39" s="2"/>
      <c r="P39" s="2"/>
      <c r="Q39" s="2"/>
      <c r="R39" s="2"/>
      <c r="S39" s="2"/>
      <c r="T39" s="2"/>
      <c r="U39" s="2"/>
      <c r="AB39" s="2"/>
      <c r="AC39" s="2"/>
      <c r="AD39" s="2"/>
      <c r="AE39" s="2"/>
      <c r="AF39" s="2"/>
      <c r="AG39" s="2"/>
      <c r="AH39" s="2"/>
      <c r="AI39" s="2"/>
      <c r="AJ39" s="2"/>
    </row>
    <row r="40" spans="1:36" x14ac:dyDescent="0.25">
      <c r="A40" s="2"/>
      <c r="B40" s="2"/>
      <c r="C40" s="2"/>
      <c r="D40" s="2"/>
      <c r="E40" s="2"/>
      <c r="F40" s="2"/>
      <c r="G40" s="2"/>
      <c r="H40" s="2"/>
      <c r="I40" s="2"/>
      <c r="J40" s="2"/>
      <c r="K40" s="2"/>
      <c r="L40" s="2"/>
      <c r="M40" s="2"/>
      <c r="N40" s="2"/>
      <c r="O40" s="2"/>
      <c r="P40" s="2"/>
      <c r="Q40" s="2"/>
      <c r="R40" s="2"/>
      <c r="S40" s="2"/>
      <c r="T40" s="2"/>
      <c r="U40" s="2"/>
      <c r="AB40" s="2"/>
      <c r="AC40" s="2"/>
      <c r="AD40" s="2"/>
      <c r="AE40" s="2"/>
      <c r="AF40" s="2"/>
      <c r="AG40" s="2"/>
      <c r="AH40" s="2"/>
      <c r="AI40" s="2"/>
      <c r="AJ40" s="2"/>
    </row>
    <row r="41" spans="1:36" x14ac:dyDescent="0.25">
      <c r="A41" s="2"/>
      <c r="B41" s="2"/>
      <c r="C41" s="2"/>
      <c r="D41" s="2"/>
      <c r="E41" s="2"/>
      <c r="F41" s="2"/>
      <c r="G41" s="2"/>
      <c r="H41" s="2"/>
      <c r="I41" s="2"/>
      <c r="J41" s="2"/>
      <c r="K41" s="2"/>
      <c r="L41" s="2"/>
      <c r="M41" s="2"/>
      <c r="N41" s="2"/>
      <c r="O41" s="2"/>
      <c r="P41" s="2"/>
      <c r="Q41" s="2"/>
      <c r="R41" s="2"/>
      <c r="S41" s="2"/>
      <c r="T41" s="2"/>
      <c r="U41" s="2"/>
      <c r="AB41" s="2"/>
      <c r="AC41" s="2"/>
      <c r="AD41" s="2"/>
      <c r="AE41" s="2"/>
      <c r="AF41" s="2"/>
      <c r="AG41" s="2"/>
      <c r="AH41" s="2"/>
      <c r="AI41" s="2"/>
      <c r="AJ41" s="2"/>
    </row>
    <row r="42" spans="1:36" x14ac:dyDescent="0.25">
      <c r="A42" s="2"/>
      <c r="B42" s="2"/>
      <c r="C42" s="2"/>
      <c r="D42" s="2"/>
      <c r="E42" s="2"/>
      <c r="F42" s="2"/>
      <c r="G42" s="2"/>
      <c r="H42" s="2"/>
      <c r="I42" s="2"/>
      <c r="J42" s="2"/>
      <c r="K42" s="2"/>
      <c r="L42" s="2"/>
      <c r="M42" s="2"/>
      <c r="N42" s="2"/>
      <c r="O42" s="2"/>
      <c r="P42" s="2"/>
      <c r="Q42" s="2"/>
      <c r="R42" s="2"/>
      <c r="S42" s="2"/>
      <c r="T42" s="2"/>
      <c r="U42" s="2"/>
      <c r="AB42" s="2"/>
      <c r="AC42" s="2"/>
      <c r="AD42" s="2"/>
      <c r="AE42" s="2"/>
      <c r="AF42" s="2"/>
      <c r="AG42" s="2"/>
      <c r="AH42" s="2"/>
      <c r="AI42" s="2"/>
      <c r="AJ42" s="2"/>
    </row>
    <row r="43" spans="1:36" x14ac:dyDescent="0.25">
      <c r="A43" s="2"/>
      <c r="B43" s="2"/>
      <c r="C43" s="2"/>
      <c r="D43" s="2"/>
      <c r="E43" s="2"/>
      <c r="F43" s="2"/>
      <c r="G43" s="2"/>
      <c r="H43" s="2"/>
      <c r="I43" s="2"/>
      <c r="J43" s="2"/>
      <c r="K43" s="2"/>
      <c r="L43" s="2"/>
      <c r="M43" s="2"/>
      <c r="N43" s="2"/>
      <c r="O43" s="2"/>
      <c r="P43" s="2"/>
      <c r="Q43" s="2"/>
      <c r="R43" s="2"/>
      <c r="S43" s="2"/>
      <c r="T43" s="2"/>
      <c r="U43" s="2"/>
      <c r="AB43" s="2"/>
      <c r="AC43" s="2"/>
      <c r="AD43" s="2"/>
      <c r="AE43" s="2"/>
      <c r="AF43" s="2"/>
      <c r="AG43" s="2"/>
      <c r="AH43" s="2"/>
      <c r="AI43" s="2"/>
      <c r="AJ43" s="2"/>
    </row>
    <row r="44" spans="1:36" x14ac:dyDescent="0.25">
      <c r="A44" s="2"/>
      <c r="B44" s="2"/>
      <c r="C44" s="2"/>
      <c r="D44" s="2"/>
      <c r="E44" s="2"/>
      <c r="F44" s="2"/>
      <c r="G44" s="2"/>
      <c r="H44" s="2"/>
      <c r="I44" s="2"/>
      <c r="J44" s="2"/>
      <c r="K44" s="2"/>
      <c r="L44" s="2"/>
      <c r="M44" s="2"/>
      <c r="N44" s="2"/>
      <c r="O44" s="2"/>
      <c r="P44" s="2"/>
      <c r="Q44" s="2"/>
      <c r="R44" s="2"/>
      <c r="S44" s="2"/>
      <c r="T44" s="2"/>
      <c r="U44" s="2"/>
      <c r="AB44" s="2"/>
      <c r="AC44" s="2"/>
      <c r="AD44" s="2"/>
      <c r="AE44" s="2"/>
      <c r="AF44" s="2"/>
      <c r="AG44" s="2"/>
      <c r="AH44" s="2"/>
      <c r="AI44" s="2"/>
      <c r="AJ44" s="2"/>
    </row>
    <row r="45" spans="1:36" x14ac:dyDescent="0.25">
      <c r="A45" s="2"/>
      <c r="B45" s="2"/>
      <c r="C45" s="2"/>
      <c r="D45" s="2"/>
      <c r="E45" s="2"/>
      <c r="F45" s="2"/>
      <c r="G45" s="2"/>
      <c r="H45" s="2"/>
      <c r="I45" s="2"/>
      <c r="J45" s="2"/>
      <c r="K45" s="2"/>
      <c r="L45" s="2"/>
      <c r="M45" s="2"/>
      <c r="N45" s="2"/>
      <c r="O45" s="2"/>
      <c r="P45" s="2"/>
      <c r="Q45" s="2"/>
      <c r="R45" s="2"/>
      <c r="S45" s="2"/>
      <c r="T45" s="2"/>
      <c r="U45" s="2"/>
      <c r="AB45" s="2"/>
      <c r="AC45" s="2"/>
      <c r="AD45" s="2"/>
      <c r="AE45" s="2"/>
      <c r="AF45" s="2"/>
      <c r="AG45" s="2"/>
      <c r="AH45" s="2"/>
      <c r="AI45" s="2"/>
      <c r="AJ45" s="2"/>
    </row>
    <row r="46" spans="1:36" x14ac:dyDescent="0.25">
      <c r="A46" s="2"/>
      <c r="B46" s="2"/>
      <c r="C46" s="2"/>
      <c r="D46" s="2"/>
      <c r="E46" s="2"/>
      <c r="F46" s="2"/>
      <c r="G46" s="2"/>
      <c r="H46" s="2"/>
      <c r="I46" s="2"/>
      <c r="J46" s="2"/>
      <c r="K46" s="2"/>
      <c r="L46" s="2"/>
      <c r="M46" s="2"/>
      <c r="N46" s="2"/>
      <c r="O46" s="2"/>
      <c r="P46" s="2"/>
      <c r="Q46" s="2"/>
      <c r="R46" s="2"/>
      <c r="S46" s="2"/>
      <c r="T46" s="2"/>
      <c r="U46" s="2"/>
      <c r="AB46" s="2"/>
      <c r="AC46" s="2"/>
      <c r="AD46" s="2"/>
      <c r="AE46" s="2"/>
      <c r="AF46" s="2"/>
      <c r="AG46" s="2"/>
      <c r="AH46" s="2"/>
      <c r="AI46" s="2"/>
      <c r="AJ46" s="2"/>
    </row>
    <row r="47" spans="1:36" x14ac:dyDescent="0.25">
      <c r="A47" s="2"/>
      <c r="B47" s="2"/>
      <c r="C47" s="2"/>
      <c r="D47" s="2"/>
      <c r="E47" s="2"/>
      <c r="F47" s="2"/>
      <c r="G47" s="2"/>
      <c r="H47" s="2"/>
      <c r="I47" s="2"/>
      <c r="J47" s="2"/>
      <c r="K47" s="2"/>
      <c r="L47" s="2"/>
      <c r="M47" s="2"/>
      <c r="N47" s="2"/>
      <c r="O47" s="2"/>
      <c r="P47" s="2"/>
      <c r="Q47" s="2"/>
      <c r="R47" s="2"/>
      <c r="S47" s="2"/>
      <c r="T47" s="2"/>
      <c r="U47" s="2"/>
      <c r="AB47" s="2"/>
      <c r="AC47" s="2"/>
      <c r="AD47" s="2"/>
      <c r="AE47" s="2"/>
      <c r="AF47" s="2"/>
      <c r="AG47" s="2"/>
      <c r="AH47" s="2"/>
      <c r="AI47" s="2"/>
      <c r="AJ47" s="2"/>
    </row>
    <row r="48" spans="1:36" x14ac:dyDescent="0.25">
      <c r="A48" s="2"/>
      <c r="B48" s="2"/>
      <c r="C48" s="2"/>
      <c r="D48" s="2"/>
      <c r="E48" s="2"/>
      <c r="F48" s="2"/>
      <c r="G48" s="2"/>
      <c r="H48" s="2"/>
      <c r="I48" s="2"/>
      <c r="J48" s="2"/>
      <c r="K48" s="2"/>
      <c r="L48" s="2"/>
      <c r="M48" s="2"/>
      <c r="N48" s="2"/>
      <c r="O48" s="2"/>
      <c r="P48" s="2"/>
      <c r="Q48" s="2"/>
      <c r="R48" s="2"/>
      <c r="S48" s="2"/>
      <c r="T48" s="2"/>
      <c r="U48" s="2"/>
      <c r="AB48" s="2"/>
      <c r="AC48" s="2"/>
      <c r="AD48" s="2"/>
      <c r="AE48" s="2"/>
      <c r="AF48" s="2"/>
      <c r="AG48" s="2"/>
      <c r="AH48" s="2"/>
      <c r="AI48" s="2"/>
      <c r="AJ48" s="2"/>
    </row>
    <row r="49" spans="1:36" x14ac:dyDescent="0.25">
      <c r="A49" s="2"/>
      <c r="B49" s="2"/>
      <c r="C49" s="2"/>
      <c r="D49" s="2"/>
      <c r="E49" s="2"/>
      <c r="F49" s="2"/>
      <c r="G49" s="2"/>
      <c r="H49" s="2"/>
      <c r="I49" s="2"/>
      <c r="J49" s="2"/>
      <c r="K49" s="2"/>
      <c r="L49" s="2"/>
      <c r="M49" s="2"/>
      <c r="N49" s="2"/>
      <c r="O49" s="2"/>
      <c r="P49" s="2"/>
      <c r="Q49" s="2"/>
      <c r="R49" s="2"/>
      <c r="S49" s="2"/>
      <c r="T49" s="2"/>
      <c r="U49" s="2"/>
      <c r="AB49" s="2"/>
      <c r="AC49" s="2"/>
      <c r="AD49" s="2"/>
      <c r="AE49" s="2"/>
      <c r="AF49" s="2"/>
      <c r="AG49" s="2"/>
      <c r="AH49" s="2"/>
      <c r="AI49" s="2"/>
      <c r="AJ49" s="2"/>
    </row>
    <row r="50" spans="1:36" x14ac:dyDescent="0.25">
      <c r="A50" s="2"/>
      <c r="B50" s="2"/>
      <c r="C50" s="2"/>
      <c r="D50" s="2"/>
      <c r="E50" s="2"/>
      <c r="F50" s="2"/>
      <c r="G50" s="2"/>
      <c r="H50" s="2"/>
      <c r="I50" s="2"/>
      <c r="J50" s="2"/>
      <c r="K50" s="2"/>
      <c r="L50" s="2"/>
      <c r="M50" s="2"/>
      <c r="N50" s="2"/>
      <c r="O50" s="2"/>
      <c r="P50" s="2"/>
      <c r="Q50" s="2"/>
      <c r="R50" s="2"/>
      <c r="S50" s="2"/>
      <c r="T50" s="2"/>
      <c r="U50" s="2"/>
      <c r="AB50" s="2"/>
      <c r="AC50" s="2"/>
      <c r="AD50" s="2"/>
      <c r="AE50" s="2"/>
      <c r="AF50" s="2"/>
      <c r="AG50" s="2"/>
      <c r="AH50" s="2"/>
      <c r="AI50" s="2"/>
      <c r="AJ50" s="2"/>
    </row>
    <row r="51" spans="1:36" x14ac:dyDescent="0.25">
      <c r="A51" s="2"/>
      <c r="B51" s="2"/>
      <c r="C51" s="2"/>
      <c r="D51" s="2"/>
      <c r="E51" s="2"/>
      <c r="F51" s="2"/>
      <c r="G51" s="2"/>
      <c r="H51" s="2"/>
      <c r="I51" s="2"/>
      <c r="J51" s="2"/>
      <c r="K51" s="2"/>
      <c r="L51" s="2"/>
      <c r="M51" s="2"/>
      <c r="N51" s="2"/>
      <c r="O51" s="2"/>
      <c r="P51" s="2"/>
      <c r="Q51" s="2"/>
      <c r="R51" s="2"/>
      <c r="S51" s="2"/>
      <c r="T51" s="2"/>
      <c r="U51" s="2"/>
      <c r="AB51" s="2"/>
      <c r="AC51" s="2"/>
      <c r="AD51" s="2"/>
      <c r="AE51" s="2"/>
      <c r="AF51" s="2"/>
      <c r="AG51" s="2"/>
      <c r="AH51" s="2"/>
      <c r="AI51" s="2"/>
      <c r="AJ51" s="2"/>
    </row>
    <row r="52" spans="1:36" x14ac:dyDescent="0.25">
      <c r="A52" s="2"/>
      <c r="B52" s="2"/>
      <c r="C52" s="2"/>
      <c r="D52" s="2"/>
      <c r="E52" s="2"/>
      <c r="F52" s="2"/>
      <c r="G52" s="2"/>
      <c r="H52" s="2"/>
      <c r="I52" s="2"/>
      <c r="J52" s="2"/>
      <c r="K52" s="2"/>
      <c r="L52" s="2"/>
      <c r="M52" s="2"/>
      <c r="N52" s="2"/>
      <c r="O52" s="2"/>
      <c r="P52" s="2"/>
      <c r="Q52" s="2"/>
      <c r="R52" s="2"/>
      <c r="S52" s="2"/>
      <c r="T52" s="2"/>
      <c r="U52" s="2"/>
      <c r="AB52" s="2"/>
      <c r="AC52" s="2"/>
      <c r="AD52" s="2"/>
      <c r="AE52" s="2"/>
      <c r="AF52" s="2"/>
      <c r="AG52" s="2"/>
      <c r="AH52" s="2"/>
      <c r="AI52" s="2"/>
      <c r="AJ52" s="2"/>
    </row>
    <row r="53" spans="1:36" x14ac:dyDescent="0.25">
      <c r="A53" s="2"/>
      <c r="B53" s="2"/>
      <c r="C53" s="2"/>
      <c r="D53" s="2"/>
      <c r="E53" s="2"/>
      <c r="F53" s="2"/>
      <c r="G53" s="2"/>
      <c r="H53" s="2"/>
      <c r="I53" s="2"/>
      <c r="J53" s="2"/>
      <c r="K53" s="2"/>
      <c r="L53" s="2"/>
      <c r="M53" s="2"/>
      <c r="N53" s="2"/>
      <c r="O53" s="2"/>
      <c r="P53" s="2"/>
      <c r="Q53" s="2"/>
      <c r="R53" s="2"/>
      <c r="S53" s="2"/>
      <c r="T53" s="2"/>
      <c r="U53" s="2"/>
      <c r="AB53" s="2"/>
      <c r="AC53" s="2"/>
      <c r="AD53" s="2"/>
      <c r="AE53" s="2"/>
      <c r="AF53" s="2"/>
      <c r="AG53" s="2"/>
      <c r="AH53" s="2"/>
      <c r="AI53" s="2"/>
      <c r="AJ53" s="2"/>
    </row>
    <row r="54" spans="1:36" x14ac:dyDescent="0.25">
      <c r="A54" s="2"/>
      <c r="B54" s="2"/>
      <c r="C54" s="2"/>
      <c r="D54" s="2"/>
      <c r="E54" s="2"/>
      <c r="F54" s="2"/>
      <c r="G54" s="2"/>
      <c r="H54" s="2"/>
      <c r="I54" s="2"/>
      <c r="J54" s="2"/>
      <c r="K54" s="2"/>
      <c r="L54" s="2"/>
      <c r="M54" s="2"/>
      <c r="N54" s="2"/>
      <c r="O54" s="2"/>
      <c r="P54" s="2"/>
      <c r="Q54" s="2"/>
      <c r="R54" s="2"/>
      <c r="S54" s="2"/>
      <c r="T54" s="2"/>
      <c r="U54" s="2"/>
      <c r="AB54" s="2"/>
      <c r="AC54" s="2"/>
      <c r="AD54" s="2"/>
      <c r="AE54" s="2"/>
      <c r="AF54" s="2"/>
      <c r="AG54" s="2"/>
      <c r="AH54" s="2"/>
      <c r="AI54" s="2"/>
      <c r="AJ54" s="2"/>
    </row>
    <row r="55" spans="1:36" x14ac:dyDescent="0.25">
      <c r="A55" s="2"/>
      <c r="B55" s="2"/>
      <c r="C55" s="2"/>
      <c r="D55" s="2"/>
      <c r="E55" s="2"/>
      <c r="F55" s="2"/>
      <c r="G55" s="2"/>
      <c r="H55" s="2"/>
      <c r="I55" s="2"/>
      <c r="J55" s="2"/>
      <c r="K55" s="2"/>
      <c r="L55" s="2"/>
      <c r="M55" s="2"/>
      <c r="N55" s="2"/>
      <c r="O55" s="2"/>
      <c r="P55" s="2"/>
      <c r="Q55" s="2"/>
      <c r="R55" s="2"/>
      <c r="S55" s="2"/>
      <c r="T55" s="2"/>
      <c r="U55" s="2"/>
      <c r="AB55" s="2"/>
      <c r="AC55" s="2"/>
      <c r="AD55" s="2"/>
      <c r="AE55" s="2"/>
      <c r="AF55" s="2"/>
      <c r="AG55" s="2"/>
      <c r="AH55" s="2"/>
      <c r="AI55" s="2"/>
      <c r="AJ55" s="2"/>
    </row>
    <row r="56" spans="1:36" x14ac:dyDescent="0.25">
      <c r="A56" s="2"/>
      <c r="B56" s="2"/>
      <c r="C56" s="2"/>
      <c r="D56" s="2"/>
      <c r="E56" s="2"/>
      <c r="F56" s="2"/>
      <c r="G56" s="2"/>
      <c r="H56" s="2"/>
      <c r="I56" s="2"/>
      <c r="J56" s="2"/>
      <c r="K56" s="2"/>
      <c r="L56" s="2"/>
      <c r="M56" s="2"/>
      <c r="N56" s="2"/>
      <c r="O56" s="2"/>
      <c r="P56" s="2"/>
      <c r="Q56" s="2"/>
      <c r="R56" s="2"/>
      <c r="S56" s="2"/>
      <c r="T56" s="2"/>
      <c r="U56" s="2"/>
      <c r="AB56" s="2"/>
      <c r="AC56" s="2"/>
      <c r="AD56" s="2"/>
      <c r="AE56" s="2"/>
      <c r="AF56" s="2"/>
      <c r="AG56" s="2"/>
      <c r="AH56" s="2"/>
      <c r="AI56" s="2"/>
      <c r="AJ56" s="2"/>
    </row>
    <row r="57" spans="1:36" x14ac:dyDescent="0.25">
      <c r="A57" s="2"/>
      <c r="B57" s="2"/>
      <c r="C57" s="2"/>
      <c r="D57" s="2"/>
      <c r="E57" s="2"/>
      <c r="F57" s="2"/>
      <c r="G57" s="2"/>
      <c r="H57" s="2"/>
      <c r="I57" s="2"/>
      <c r="J57" s="2"/>
      <c r="K57" s="2"/>
      <c r="L57" s="2"/>
      <c r="M57" s="2"/>
      <c r="N57" s="2"/>
      <c r="O57" s="2"/>
      <c r="P57" s="2"/>
      <c r="Q57" s="2"/>
      <c r="R57" s="2"/>
      <c r="S57" s="2"/>
      <c r="T57" s="2"/>
      <c r="U57" s="2"/>
      <c r="AB57" s="2"/>
      <c r="AC57" s="2"/>
      <c r="AD57" s="2"/>
      <c r="AE57" s="2"/>
      <c r="AF57" s="2"/>
      <c r="AG57" s="2"/>
      <c r="AH57" s="2"/>
      <c r="AI57" s="2"/>
      <c r="AJ57" s="2"/>
    </row>
    <row r="58" spans="1:36" x14ac:dyDescent="0.25">
      <c r="A58" s="2"/>
      <c r="B58" s="2"/>
      <c r="C58" s="2"/>
      <c r="D58" s="2"/>
      <c r="E58" s="2"/>
      <c r="F58" s="2"/>
      <c r="G58" s="2"/>
      <c r="H58" s="2"/>
      <c r="I58" s="2"/>
      <c r="J58" s="2"/>
      <c r="K58" s="2"/>
      <c r="L58" s="2"/>
      <c r="M58" s="2"/>
      <c r="N58" s="2"/>
      <c r="O58" s="2"/>
      <c r="P58" s="2"/>
      <c r="Q58" s="2"/>
      <c r="R58" s="2"/>
      <c r="S58" s="2"/>
      <c r="T58" s="2"/>
      <c r="U58" s="2"/>
      <c r="AB58" s="2"/>
      <c r="AC58" s="2"/>
      <c r="AD58" s="2"/>
      <c r="AE58" s="2"/>
      <c r="AF58" s="2"/>
      <c r="AG58" s="2"/>
      <c r="AH58" s="2"/>
      <c r="AI58" s="2"/>
      <c r="AJ58" s="2"/>
    </row>
    <row r="59" spans="1:36" x14ac:dyDescent="0.25">
      <c r="A59" s="2"/>
      <c r="B59" s="2"/>
      <c r="C59" s="2"/>
      <c r="D59" s="2"/>
      <c r="E59" s="2"/>
      <c r="F59" s="2"/>
      <c r="G59" s="2"/>
      <c r="H59" s="2"/>
      <c r="I59" s="2"/>
      <c r="J59" s="2"/>
      <c r="K59" s="2"/>
      <c r="L59" s="2"/>
      <c r="M59" s="2"/>
      <c r="N59" s="2"/>
      <c r="O59" s="2"/>
      <c r="P59" s="2"/>
      <c r="Q59" s="2"/>
      <c r="R59" s="2"/>
      <c r="S59" s="2"/>
      <c r="T59" s="2"/>
      <c r="U59" s="2"/>
      <c r="AB59" s="2"/>
      <c r="AC59" s="2"/>
      <c r="AD59" s="2"/>
      <c r="AE59" s="2"/>
      <c r="AF59" s="2"/>
      <c r="AG59" s="2"/>
      <c r="AH59" s="2"/>
      <c r="AI59" s="2"/>
      <c r="AJ59" s="2"/>
    </row>
    <row r="60" spans="1:36" x14ac:dyDescent="0.25">
      <c r="A60" s="2"/>
      <c r="B60" s="2"/>
      <c r="C60" s="2"/>
      <c r="D60" s="2"/>
      <c r="E60" s="2"/>
      <c r="F60" s="2"/>
      <c r="G60" s="2"/>
      <c r="H60" s="2"/>
      <c r="I60" s="2"/>
      <c r="J60" s="2"/>
      <c r="K60" s="2"/>
      <c r="L60" s="2"/>
      <c r="M60" s="2"/>
      <c r="N60" s="2"/>
      <c r="O60" s="2"/>
      <c r="P60" s="2"/>
      <c r="Q60" s="2"/>
      <c r="R60" s="2"/>
      <c r="S60" s="2"/>
      <c r="T60" s="2"/>
      <c r="U60" s="2"/>
      <c r="AB60" s="2"/>
      <c r="AC60" s="2"/>
      <c r="AD60" s="2"/>
      <c r="AE60" s="2"/>
      <c r="AF60" s="2"/>
      <c r="AG60" s="2"/>
      <c r="AH60" s="2"/>
      <c r="AI60" s="2"/>
      <c r="AJ60" s="2"/>
    </row>
    <row r="61" spans="1:36" x14ac:dyDescent="0.25">
      <c r="A61" s="2"/>
      <c r="B61" s="2"/>
      <c r="C61" s="2"/>
      <c r="D61" s="2"/>
      <c r="E61" s="2"/>
      <c r="F61" s="2"/>
      <c r="G61" s="2"/>
      <c r="H61" s="2"/>
      <c r="I61" s="2"/>
      <c r="J61" s="2"/>
      <c r="K61" s="2"/>
      <c r="L61" s="2"/>
      <c r="M61" s="2"/>
      <c r="N61" s="2"/>
      <c r="O61" s="2"/>
      <c r="P61" s="2"/>
      <c r="Q61" s="2"/>
      <c r="R61" s="2"/>
      <c r="S61" s="2"/>
      <c r="T61" s="2"/>
      <c r="U61" s="2"/>
      <c r="AB61" s="2"/>
      <c r="AC61" s="2"/>
      <c r="AD61" s="2"/>
      <c r="AE61" s="2"/>
      <c r="AF61" s="2"/>
      <c r="AG61" s="2"/>
      <c r="AH61" s="2"/>
      <c r="AI61" s="2"/>
      <c r="AJ61" s="2"/>
    </row>
    <row r="62" spans="1:36" x14ac:dyDescent="0.25">
      <c r="A62" s="2"/>
      <c r="B62" s="2"/>
      <c r="C62" s="2"/>
      <c r="D62" s="2"/>
      <c r="E62" s="2"/>
      <c r="F62" s="2"/>
      <c r="G62" s="2"/>
      <c r="H62" s="2"/>
      <c r="I62" s="2"/>
      <c r="J62" s="2"/>
      <c r="K62" s="2"/>
      <c r="L62" s="2"/>
      <c r="M62" s="2"/>
      <c r="N62" s="2"/>
      <c r="O62" s="2"/>
      <c r="P62" s="2"/>
      <c r="Q62" s="2"/>
      <c r="R62" s="2"/>
      <c r="S62" s="2"/>
      <c r="T62" s="2"/>
      <c r="U62" s="2"/>
      <c r="AB62" s="2"/>
      <c r="AC62" s="2"/>
      <c r="AD62" s="2"/>
      <c r="AE62" s="2"/>
      <c r="AF62" s="2"/>
      <c r="AG62" s="2"/>
      <c r="AH62" s="2"/>
      <c r="AI62" s="2"/>
      <c r="AJ62" s="2"/>
    </row>
    <row r="63" spans="1:36" x14ac:dyDescent="0.25">
      <c r="A63" s="2"/>
      <c r="B63" s="2"/>
      <c r="C63" s="2"/>
      <c r="D63" s="2"/>
      <c r="E63" s="2"/>
      <c r="F63" s="2"/>
      <c r="G63" s="2"/>
      <c r="H63" s="2"/>
      <c r="I63" s="2"/>
      <c r="J63" s="2"/>
      <c r="K63" s="2"/>
      <c r="L63" s="2"/>
      <c r="M63" s="2"/>
      <c r="N63" s="2"/>
      <c r="O63" s="2"/>
      <c r="P63" s="2"/>
      <c r="Q63" s="2"/>
      <c r="R63" s="2"/>
      <c r="S63" s="2"/>
      <c r="T63" s="2"/>
      <c r="U63" s="2"/>
      <c r="AB63" s="2"/>
      <c r="AC63" s="2"/>
      <c r="AD63" s="2"/>
      <c r="AE63" s="2"/>
      <c r="AF63" s="2"/>
      <c r="AG63" s="2"/>
      <c r="AH63" s="2"/>
      <c r="AI63" s="2"/>
      <c r="AJ63" s="2"/>
    </row>
    <row r="64" spans="1:36" x14ac:dyDescent="0.25">
      <c r="A64" s="2"/>
      <c r="B64" s="2"/>
      <c r="C64" s="2"/>
      <c r="D64" s="2"/>
      <c r="E64" s="2"/>
      <c r="F64" s="2"/>
      <c r="G64" s="2"/>
      <c r="H64" s="2"/>
      <c r="I64" s="2"/>
      <c r="J64" s="2"/>
      <c r="K64" s="2"/>
      <c r="L64" s="2"/>
      <c r="M64" s="2"/>
      <c r="N64" s="2"/>
      <c r="O64" s="2"/>
      <c r="P64" s="2"/>
      <c r="Q64" s="2"/>
      <c r="R64" s="2"/>
      <c r="S64" s="2"/>
      <c r="T64" s="2"/>
      <c r="U64" s="2"/>
      <c r="AB64" s="2"/>
      <c r="AC64" s="2"/>
      <c r="AD64" s="2"/>
      <c r="AE64" s="2"/>
      <c r="AF64" s="2"/>
      <c r="AG64" s="2"/>
      <c r="AH64" s="2"/>
      <c r="AI64" s="2"/>
      <c r="AJ64" s="2"/>
    </row>
    <row r="65" spans="1:36" x14ac:dyDescent="0.25">
      <c r="A65" s="2"/>
      <c r="B65" s="2"/>
      <c r="C65" s="2"/>
      <c r="D65" s="2"/>
      <c r="E65" s="2"/>
      <c r="F65" s="2"/>
      <c r="G65" s="2"/>
      <c r="H65" s="2"/>
      <c r="I65" s="2"/>
      <c r="J65" s="2"/>
      <c r="K65" s="2"/>
      <c r="L65" s="2"/>
      <c r="M65" s="2"/>
      <c r="N65" s="2"/>
      <c r="O65" s="2"/>
      <c r="P65" s="2"/>
      <c r="Q65" s="2"/>
      <c r="R65" s="2"/>
      <c r="S65" s="2"/>
      <c r="T65" s="2"/>
      <c r="U65" s="2"/>
      <c r="AB65" s="2"/>
      <c r="AC65" s="2"/>
      <c r="AD65" s="2"/>
      <c r="AE65" s="2"/>
      <c r="AF65" s="2"/>
      <c r="AG65" s="2"/>
      <c r="AH65" s="2"/>
      <c r="AI65" s="2"/>
      <c r="AJ65" s="2"/>
    </row>
    <row r="66" spans="1:36" x14ac:dyDescent="0.25">
      <c r="A66" s="2"/>
      <c r="B66" s="2"/>
      <c r="C66" s="2"/>
      <c r="D66" s="2"/>
      <c r="E66" s="2"/>
      <c r="F66" s="2"/>
      <c r="G66" s="2"/>
      <c r="H66" s="2"/>
      <c r="I66" s="2"/>
      <c r="J66" s="2"/>
      <c r="K66" s="2"/>
      <c r="L66" s="2"/>
      <c r="M66" s="2"/>
      <c r="N66" s="2"/>
      <c r="O66" s="2"/>
      <c r="P66" s="2"/>
      <c r="Q66" s="2"/>
      <c r="R66" s="2"/>
      <c r="S66" s="2"/>
      <c r="T66" s="2"/>
      <c r="U66" s="2"/>
      <c r="AB66" s="2"/>
      <c r="AC66" s="2"/>
      <c r="AD66" s="2"/>
      <c r="AE66" s="2"/>
      <c r="AF66" s="2"/>
      <c r="AG66" s="2"/>
      <c r="AH66" s="2"/>
      <c r="AI66" s="2"/>
      <c r="AJ66" s="2"/>
    </row>
    <row r="67" spans="1:36" x14ac:dyDescent="0.25">
      <c r="A67" s="2"/>
      <c r="B67" s="2"/>
      <c r="C67" s="2"/>
      <c r="D67" s="2"/>
      <c r="E67" s="2"/>
      <c r="F67" s="2"/>
      <c r="G67" s="2"/>
      <c r="H67" s="2"/>
      <c r="I67" s="2"/>
      <c r="J67" s="2"/>
      <c r="K67" s="2"/>
      <c r="L67" s="2"/>
      <c r="M67" s="2"/>
      <c r="N67" s="2"/>
      <c r="O67" s="2"/>
      <c r="P67" s="2"/>
      <c r="Q67" s="2"/>
      <c r="R67" s="2"/>
      <c r="S67" s="2"/>
      <c r="T67" s="2"/>
      <c r="U67" s="2"/>
      <c r="AB67" s="2"/>
      <c r="AC67" s="2"/>
      <c r="AD67" s="2"/>
      <c r="AE67" s="2"/>
      <c r="AF67" s="2"/>
      <c r="AG67" s="2"/>
      <c r="AH67" s="2"/>
      <c r="AI67" s="2"/>
      <c r="AJ67" s="2"/>
    </row>
    <row r="68" spans="1:36" x14ac:dyDescent="0.25">
      <c r="A68" s="2"/>
      <c r="B68" s="2"/>
      <c r="C68" s="2"/>
      <c r="D68" s="2"/>
      <c r="E68" s="2"/>
      <c r="F68" s="2"/>
      <c r="G68" s="2"/>
      <c r="H68" s="2"/>
      <c r="I68" s="2"/>
      <c r="J68" s="2"/>
      <c r="K68" s="2"/>
      <c r="L68" s="2"/>
      <c r="M68" s="2"/>
      <c r="N68" s="2"/>
      <c r="O68" s="2"/>
      <c r="P68" s="2"/>
      <c r="Q68" s="2"/>
      <c r="R68" s="2"/>
      <c r="S68" s="2"/>
      <c r="T68" s="2"/>
      <c r="U68" s="2"/>
      <c r="AB68" s="2"/>
      <c r="AC68" s="2"/>
      <c r="AD68" s="2"/>
      <c r="AE68" s="2"/>
      <c r="AF68" s="2"/>
      <c r="AG68" s="2"/>
      <c r="AH68" s="2"/>
      <c r="AI68" s="2"/>
      <c r="AJ68" s="2"/>
    </row>
    <row r="69" spans="1:36" x14ac:dyDescent="0.25">
      <c r="A69" s="2"/>
      <c r="B69" s="2"/>
      <c r="C69" s="2"/>
      <c r="D69" s="2"/>
      <c r="E69" s="2"/>
      <c r="F69" s="2"/>
      <c r="G69" s="2"/>
      <c r="H69" s="2"/>
      <c r="I69" s="2"/>
      <c r="J69" s="2"/>
      <c r="K69" s="2"/>
      <c r="L69" s="2"/>
      <c r="M69" s="2"/>
      <c r="N69" s="2"/>
      <c r="O69" s="2"/>
      <c r="P69" s="2"/>
      <c r="Q69" s="2"/>
      <c r="R69" s="2"/>
      <c r="S69" s="2"/>
      <c r="T69" s="2"/>
      <c r="U69" s="2"/>
      <c r="AB69" s="2"/>
      <c r="AC69" s="2"/>
      <c r="AD69" s="2"/>
      <c r="AE69" s="2"/>
      <c r="AF69" s="2"/>
      <c r="AG69" s="2"/>
      <c r="AH69" s="2"/>
      <c r="AI69" s="2"/>
      <c r="AJ69" s="2"/>
    </row>
    <row r="70" spans="1:36" x14ac:dyDescent="0.25">
      <c r="A70" s="2"/>
      <c r="B70" s="2"/>
      <c r="C70" s="2"/>
      <c r="D70" s="2"/>
      <c r="E70" s="2"/>
      <c r="F70" s="2"/>
      <c r="G70" s="2"/>
      <c r="H70" s="2"/>
      <c r="I70" s="2"/>
      <c r="J70" s="2"/>
      <c r="K70" s="2"/>
      <c r="L70" s="2"/>
      <c r="M70" s="2"/>
      <c r="N70" s="2"/>
      <c r="O70" s="2"/>
      <c r="P70" s="2"/>
      <c r="Q70" s="2"/>
      <c r="R70" s="2"/>
      <c r="S70" s="2"/>
      <c r="T70" s="2"/>
      <c r="U70" s="2"/>
      <c r="AB70" s="2"/>
      <c r="AC70" s="2"/>
      <c r="AD70" s="2"/>
      <c r="AE70" s="2"/>
      <c r="AF70" s="2"/>
      <c r="AG70" s="2"/>
      <c r="AH70" s="2"/>
      <c r="AI70" s="2"/>
      <c r="AJ70" s="2"/>
    </row>
    <row r="71" spans="1:36" x14ac:dyDescent="0.25">
      <c r="A71" s="2"/>
      <c r="B71" s="2"/>
      <c r="C71" s="2"/>
      <c r="D71" s="2"/>
      <c r="E71" s="2"/>
      <c r="F71" s="2"/>
      <c r="G71" s="2"/>
      <c r="H71" s="2"/>
      <c r="I71" s="2"/>
      <c r="J71" s="2"/>
      <c r="K71" s="2"/>
      <c r="L71" s="2"/>
      <c r="M71" s="2"/>
      <c r="N71" s="2"/>
      <c r="O71" s="2"/>
      <c r="P71" s="2"/>
      <c r="Q71" s="2"/>
      <c r="R71" s="2"/>
      <c r="S71" s="2"/>
      <c r="T71" s="2"/>
      <c r="U71" s="2"/>
      <c r="AB71" s="2"/>
      <c r="AC71" s="2"/>
      <c r="AD71" s="2"/>
      <c r="AE71" s="2"/>
      <c r="AF71" s="2"/>
      <c r="AG71" s="2"/>
      <c r="AH71" s="2"/>
      <c r="AI71" s="2"/>
      <c r="AJ71" s="2"/>
    </row>
    <row r="72" spans="1:36" x14ac:dyDescent="0.25">
      <c r="A72" s="2"/>
      <c r="B72" s="2"/>
      <c r="C72" s="2"/>
      <c r="D72" s="2"/>
      <c r="E72" s="2"/>
      <c r="F72" s="2"/>
      <c r="G72" s="2"/>
      <c r="H72" s="2"/>
      <c r="I72" s="2"/>
      <c r="J72" s="2"/>
      <c r="K72" s="2"/>
      <c r="L72" s="2"/>
      <c r="M72" s="2"/>
      <c r="N72" s="2"/>
      <c r="O72" s="2"/>
      <c r="P72" s="2"/>
      <c r="Q72" s="2"/>
      <c r="R72" s="2"/>
      <c r="S72" s="2"/>
      <c r="T72" s="2"/>
      <c r="U72" s="2"/>
      <c r="AB72" s="2"/>
      <c r="AC72" s="2"/>
      <c r="AD72" s="2"/>
      <c r="AE72" s="2"/>
      <c r="AF72" s="2"/>
      <c r="AG72" s="2"/>
      <c r="AH72" s="2"/>
      <c r="AI72" s="2"/>
      <c r="AJ72" s="2"/>
    </row>
    <row r="73" spans="1:36" x14ac:dyDescent="0.25">
      <c r="A73" s="2"/>
      <c r="B73" s="2"/>
      <c r="C73" s="2"/>
      <c r="D73" s="2"/>
      <c r="E73" s="2"/>
      <c r="F73" s="2"/>
      <c r="G73" s="2"/>
      <c r="H73" s="2"/>
      <c r="I73" s="2"/>
      <c r="J73" s="2"/>
      <c r="K73" s="2"/>
      <c r="L73" s="2"/>
      <c r="M73" s="2"/>
      <c r="N73" s="2"/>
      <c r="O73" s="2"/>
      <c r="P73" s="2"/>
      <c r="Q73" s="2"/>
      <c r="R73" s="2"/>
      <c r="S73" s="2"/>
      <c r="T73" s="2"/>
      <c r="U73" s="2"/>
      <c r="AB73" s="2"/>
      <c r="AC73" s="2"/>
      <c r="AD73" s="2"/>
      <c r="AE73" s="2"/>
      <c r="AF73" s="2"/>
      <c r="AG73" s="2"/>
      <c r="AH73" s="2"/>
      <c r="AI73" s="2"/>
      <c r="AJ73" s="2"/>
    </row>
    <row r="74" spans="1:36" x14ac:dyDescent="0.25">
      <c r="A74" s="2"/>
      <c r="B74" s="2"/>
      <c r="C74" s="2"/>
      <c r="D74" s="2"/>
      <c r="E74" s="2"/>
      <c r="F74" s="2"/>
      <c r="G74" s="2"/>
      <c r="H74" s="2"/>
      <c r="I74" s="2"/>
      <c r="J74" s="2"/>
      <c r="K74" s="2"/>
      <c r="L74" s="2"/>
      <c r="M74" s="2"/>
      <c r="N74" s="2"/>
      <c r="O74" s="2"/>
      <c r="P74" s="2"/>
      <c r="Q74" s="2"/>
      <c r="R74" s="2"/>
      <c r="S74" s="2"/>
      <c r="T74" s="2"/>
      <c r="U74" s="2"/>
      <c r="AB74" s="2"/>
      <c r="AC74" s="2"/>
      <c r="AD74" s="2"/>
      <c r="AE74" s="2"/>
      <c r="AF74" s="2"/>
      <c r="AG74" s="2"/>
      <c r="AH74" s="2"/>
      <c r="AI74" s="2"/>
      <c r="AJ74" s="2"/>
    </row>
    <row r="75" spans="1:36" x14ac:dyDescent="0.25">
      <c r="A75" s="2"/>
      <c r="B75" s="2"/>
      <c r="C75" s="2"/>
      <c r="D75" s="2"/>
      <c r="E75" s="2"/>
      <c r="F75" s="2"/>
      <c r="G75" s="2"/>
      <c r="H75" s="2"/>
      <c r="I75" s="2"/>
      <c r="J75" s="2"/>
      <c r="K75" s="2"/>
      <c r="L75" s="2"/>
      <c r="M75" s="2"/>
      <c r="N75" s="2"/>
      <c r="O75" s="2"/>
      <c r="P75" s="2"/>
      <c r="Q75" s="2"/>
      <c r="R75" s="2"/>
      <c r="S75" s="2"/>
      <c r="T75" s="2"/>
      <c r="U75" s="2"/>
      <c r="AB75" s="2"/>
      <c r="AC75" s="2"/>
      <c r="AD75" s="2"/>
      <c r="AE75" s="2"/>
      <c r="AF75" s="2"/>
      <c r="AG75" s="2"/>
      <c r="AH75" s="2"/>
      <c r="AI75" s="2"/>
      <c r="AJ75" s="2"/>
    </row>
    <row r="76" spans="1:36" x14ac:dyDescent="0.25">
      <c r="A76" s="2"/>
      <c r="B76" s="2"/>
      <c r="C76" s="2"/>
      <c r="D76" s="2"/>
      <c r="E76" s="2"/>
      <c r="F76" s="2"/>
      <c r="G76" s="2"/>
      <c r="H76" s="2"/>
      <c r="I76" s="2"/>
      <c r="J76" s="2"/>
      <c r="K76" s="2"/>
      <c r="L76" s="2"/>
      <c r="M76" s="2"/>
      <c r="N76" s="2"/>
      <c r="O76" s="2"/>
      <c r="P76" s="2"/>
      <c r="Q76" s="2"/>
      <c r="R76" s="2"/>
      <c r="S76" s="2"/>
      <c r="T76" s="2"/>
      <c r="U76" s="2"/>
      <c r="AB76" s="2"/>
      <c r="AC76" s="2"/>
      <c r="AD76" s="2"/>
      <c r="AE76" s="2"/>
      <c r="AF76" s="2"/>
      <c r="AG76" s="2"/>
      <c r="AH76" s="2"/>
      <c r="AI76" s="2"/>
      <c r="AJ76" s="2"/>
    </row>
    <row r="77" spans="1:36" x14ac:dyDescent="0.25">
      <c r="A77" s="2"/>
      <c r="B77" s="2"/>
      <c r="C77" s="2"/>
      <c r="D77" s="2"/>
      <c r="E77" s="2"/>
      <c r="F77" s="2"/>
      <c r="G77" s="2"/>
      <c r="H77" s="2"/>
      <c r="I77" s="2"/>
      <c r="J77" s="2"/>
      <c r="K77" s="2"/>
      <c r="L77" s="2"/>
      <c r="M77" s="2"/>
      <c r="N77" s="2"/>
      <c r="O77" s="2"/>
      <c r="P77" s="2"/>
      <c r="Q77" s="2"/>
      <c r="R77" s="2"/>
      <c r="S77" s="2"/>
      <c r="T77" s="2"/>
      <c r="U77" s="2"/>
      <c r="AB77" s="2"/>
      <c r="AC77" s="2"/>
      <c r="AD77" s="2"/>
      <c r="AE77" s="2"/>
      <c r="AF77" s="2"/>
      <c r="AG77" s="2"/>
      <c r="AH77" s="2"/>
      <c r="AI77" s="2"/>
      <c r="AJ77" s="2"/>
    </row>
    <row r="78" spans="1:36" x14ac:dyDescent="0.25">
      <c r="A78" s="2"/>
      <c r="B78" s="2"/>
      <c r="C78" s="2"/>
      <c r="D78" s="2"/>
      <c r="E78" s="2"/>
      <c r="F78" s="2"/>
      <c r="G78" s="2"/>
      <c r="H78" s="2"/>
      <c r="I78" s="2"/>
      <c r="J78" s="2"/>
      <c r="K78" s="2"/>
      <c r="L78" s="2"/>
      <c r="M78" s="2"/>
      <c r="N78" s="2"/>
      <c r="O78" s="2"/>
      <c r="P78" s="2"/>
      <c r="Q78" s="2"/>
      <c r="R78" s="2"/>
      <c r="S78" s="2"/>
      <c r="T78" s="2"/>
      <c r="U78" s="2"/>
      <c r="AB78" s="2"/>
      <c r="AC78" s="2"/>
      <c r="AD78" s="2"/>
      <c r="AE78" s="2"/>
      <c r="AF78" s="2"/>
      <c r="AG78" s="2"/>
      <c r="AH78" s="2"/>
      <c r="AI78" s="2"/>
      <c r="AJ78" s="2"/>
    </row>
    <row r="79" spans="1:36" x14ac:dyDescent="0.25">
      <c r="A79" s="2"/>
      <c r="B79" s="2"/>
      <c r="C79" s="2"/>
      <c r="D79" s="2"/>
      <c r="E79" s="2"/>
      <c r="F79" s="2"/>
      <c r="G79" s="2"/>
      <c r="H79" s="2"/>
      <c r="I79" s="2"/>
      <c r="J79" s="2"/>
      <c r="K79" s="2"/>
      <c r="L79" s="2"/>
      <c r="M79" s="2"/>
      <c r="N79" s="2"/>
      <c r="O79" s="2"/>
      <c r="P79" s="2"/>
      <c r="Q79" s="2"/>
      <c r="R79" s="2"/>
      <c r="S79" s="2"/>
      <c r="T79" s="2"/>
      <c r="U79" s="2"/>
    </row>
    <row r="80" spans="1:36" x14ac:dyDescent="0.25">
      <c r="A80" s="2"/>
      <c r="B80" s="2"/>
      <c r="C80" s="2"/>
      <c r="D80" s="2"/>
      <c r="E80" s="2"/>
      <c r="F80" s="2"/>
      <c r="G80" s="2"/>
      <c r="H80" s="2"/>
      <c r="I80" s="2"/>
      <c r="J80" s="2"/>
      <c r="K80" s="2"/>
      <c r="L80" s="2"/>
      <c r="M80" s="2"/>
      <c r="N80" s="2"/>
      <c r="O80" s="2"/>
      <c r="P80" s="2"/>
      <c r="Q80" s="2"/>
      <c r="R80" s="2"/>
      <c r="S80" s="2"/>
      <c r="T80" s="2"/>
      <c r="U80" s="2"/>
    </row>
  </sheetData>
  <mergeCells count="22">
    <mergeCell ref="B2:F2"/>
    <mergeCell ref="B9:P9"/>
    <mergeCell ref="B4:K4"/>
    <mergeCell ref="B35:O37"/>
    <mergeCell ref="B5:O7"/>
    <mergeCell ref="B25:O27"/>
    <mergeCell ref="B34:R34"/>
    <mergeCell ref="B10:O12"/>
    <mergeCell ref="B15:O17"/>
    <mergeCell ref="B20:O22"/>
    <mergeCell ref="B30:O32"/>
    <mergeCell ref="B29:Q29"/>
    <mergeCell ref="B14:K14"/>
    <mergeCell ref="B19:K19"/>
    <mergeCell ref="B24:K24"/>
    <mergeCell ref="S29:S32"/>
    <mergeCell ref="S34:S37"/>
    <mergeCell ref="S4:S7"/>
    <mergeCell ref="S9:S12"/>
    <mergeCell ref="S14:S17"/>
    <mergeCell ref="S19:S22"/>
    <mergeCell ref="S24:S27"/>
  </mergeCells>
  <pageMargins left="0.7" right="0.7"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J75"/>
  <sheetViews>
    <sheetView zoomScaleNormal="100" workbookViewId="0">
      <selection activeCell="R18" sqref="R18"/>
    </sheetView>
  </sheetViews>
  <sheetFormatPr baseColWidth="10" defaultRowHeight="15" x14ac:dyDescent="0.25"/>
  <cols>
    <col min="1" max="1" width="2.42578125" style="2" customWidth="1"/>
    <col min="8" max="8" width="18.140625" customWidth="1"/>
    <col min="9" max="9" width="32.7109375" customWidth="1"/>
    <col min="10" max="10" width="2.140625" customWidth="1"/>
    <col min="11" max="11" width="21" hidden="1" customWidth="1"/>
    <col min="12" max="12" width="13" customWidth="1"/>
    <col min="13" max="13" width="2.42578125" style="2" customWidth="1"/>
    <col min="14" max="36" width="11.42578125" style="2"/>
  </cols>
  <sheetData>
    <row r="1" spans="2:15" s="2" customFormat="1" ht="12" customHeight="1" thickBot="1" x14ac:dyDescent="0.3"/>
    <row r="2" spans="2:15" ht="57" customHeight="1" thickBot="1" x14ac:dyDescent="0.3">
      <c r="B2" s="319" t="s">
        <v>30</v>
      </c>
      <c r="C2" s="320"/>
      <c r="D2" s="320"/>
      <c r="E2" s="320"/>
      <c r="F2" s="320"/>
      <c r="G2" s="320"/>
      <c r="H2" s="320"/>
      <c r="I2" s="320"/>
      <c r="J2" s="320"/>
      <c r="K2" s="15"/>
      <c r="L2" s="14" t="s">
        <v>25</v>
      </c>
      <c r="M2" s="3"/>
      <c r="N2" s="3"/>
      <c r="O2" s="3"/>
    </row>
    <row r="3" spans="2:15" s="2" customFormat="1" ht="7.5" customHeight="1" x14ac:dyDescent="0.25">
      <c r="B3" s="5"/>
      <c r="C3" s="5"/>
      <c r="D3" s="5"/>
      <c r="E3" s="5"/>
      <c r="F3" s="5"/>
      <c r="G3" s="5"/>
      <c r="H3" s="5"/>
      <c r="I3" s="5"/>
      <c r="J3" s="6"/>
      <c r="K3" s="6"/>
      <c r="L3" s="8"/>
      <c r="M3" s="3"/>
      <c r="N3" s="3"/>
      <c r="O3" s="3"/>
    </row>
    <row r="4" spans="2:15" ht="20.25" customHeight="1" x14ac:dyDescent="0.25">
      <c r="B4" s="310" t="s">
        <v>39</v>
      </c>
      <c r="C4" s="311"/>
      <c r="D4" s="311"/>
      <c r="E4" s="311"/>
      <c r="F4" s="311"/>
      <c r="G4" s="311"/>
      <c r="H4" s="311"/>
      <c r="I4" s="311"/>
      <c r="J4" s="311"/>
      <c r="K4" s="312"/>
      <c r="L4" s="7" t="s">
        <v>78</v>
      </c>
    </row>
    <row r="5" spans="2:15" ht="21" customHeight="1" x14ac:dyDescent="0.25">
      <c r="B5" s="313" t="str">
        <f>IF(L4="x","Ja, men de arbeidsmetodene som benyttes per i dag er de som er best egnet.","Nei. Gå til handlingsplan.")</f>
        <v>Ja, men de arbeidsmetodene som benyttes per i dag er de som er best egnet.</v>
      </c>
      <c r="C5" s="314"/>
      <c r="D5" s="314"/>
      <c r="E5" s="314"/>
      <c r="F5" s="314"/>
      <c r="G5" s="314"/>
      <c r="H5" s="314"/>
      <c r="I5" s="314"/>
      <c r="J5" s="314"/>
      <c r="K5" s="315"/>
      <c r="L5" s="2"/>
    </row>
    <row r="6" spans="2:15" s="2" customFormat="1" ht="9.75" customHeight="1" x14ac:dyDescent="0.25">
      <c r="B6" s="4"/>
      <c r="C6" s="4"/>
      <c r="D6" s="4"/>
      <c r="E6" s="4"/>
      <c r="F6" s="4"/>
      <c r="G6" s="4"/>
      <c r="H6" s="4"/>
      <c r="I6" s="4"/>
      <c r="J6" s="4"/>
      <c r="K6" s="4"/>
    </row>
    <row r="7" spans="2:15" s="2" customFormat="1" ht="18.75" customHeight="1" x14ac:dyDescent="0.25">
      <c r="B7" s="236" t="s">
        <v>40</v>
      </c>
      <c r="C7" s="237"/>
      <c r="D7" s="237"/>
      <c r="E7" s="237"/>
      <c r="F7" s="237"/>
      <c r="G7" s="237"/>
      <c r="H7" s="237"/>
      <c r="I7" s="237"/>
      <c r="J7" s="237"/>
      <c r="K7" s="237"/>
      <c r="L7" s="10" t="s">
        <v>78</v>
      </c>
    </row>
    <row r="8" spans="2:15" ht="21.75" customHeight="1" x14ac:dyDescent="0.25">
      <c r="B8" s="250" t="str">
        <f>IF(L7="x","Ja, og sjåføren har tilpasset sete, betjeningsspaker, etc.","Nei. Gå til handlingsplan.")</f>
        <v>Ja, og sjåføren har tilpasset sete, betjeningsspaker, etc.</v>
      </c>
      <c r="C8" s="251"/>
      <c r="D8" s="251"/>
      <c r="E8" s="251"/>
      <c r="F8" s="251"/>
      <c r="G8" s="251"/>
      <c r="H8" s="251"/>
      <c r="I8" s="251"/>
      <c r="J8" s="251"/>
      <c r="K8" s="252"/>
      <c r="L8" s="11"/>
    </row>
    <row r="9" spans="2:15" ht="10.5" customHeight="1" x14ac:dyDescent="0.25">
      <c r="B9" s="2"/>
      <c r="C9" s="2"/>
      <c r="D9" s="2"/>
      <c r="E9" s="2"/>
      <c r="F9" s="2"/>
      <c r="G9" s="2"/>
      <c r="H9" s="2"/>
      <c r="I9" s="2"/>
      <c r="J9" s="2"/>
      <c r="K9" s="2"/>
      <c r="L9" s="2"/>
    </row>
    <row r="10" spans="2:15" s="2" customFormat="1" ht="18.75" customHeight="1" x14ac:dyDescent="0.25">
      <c r="B10" s="242" t="s">
        <v>41</v>
      </c>
      <c r="C10" s="243"/>
      <c r="D10" s="243"/>
      <c r="E10" s="243"/>
      <c r="F10" s="243"/>
      <c r="G10" s="243"/>
      <c r="H10" s="243"/>
      <c r="I10" s="243"/>
      <c r="J10" s="243"/>
      <c r="K10" s="243"/>
      <c r="L10" s="10" t="s">
        <v>78</v>
      </c>
    </row>
    <row r="11" spans="2:15" ht="20.25" customHeight="1" x14ac:dyDescent="0.25">
      <c r="B11" s="244" t="str">
        <f>IF(L10="x","Ja, men det er ikke mulig med dagens bemanning å redusere eksponeringstiden.","Nei. Gå til handlingsplan.")</f>
        <v>Ja, men det er ikke mulig med dagens bemanning å redusere eksponeringstiden.</v>
      </c>
      <c r="C11" s="245"/>
      <c r="D11" s="245"/>
      <c r="E11" s="245"/>
      <c r="F11" s="245"/>
      <c r="G11" s="245"/>
      <c r="H11" s="245"/>
      <c r="I11" s="245"/>
      <c r="J11" s="245"/>
      <c r="K11" s="245"/>
      <c r="L11" s="11"/>
    </row>
    <row r="12" spans="2:15" ht="9" customHeight="1" x14ac:dyDescent="0.25">
      <c r="B12" s="2"/>
      <c r="C12" s="2"/>
      <c r="D12" s="2"/>
      <c r="E12" s="2"/>
      <c r="F12" s="2"/>
      <c r="G12" s="2"/>
      <c r="H12" s="2"/>
      <c r="I12" s="2"/>
      <c r="J12" s="2"/>
      <c r="K12" s="2"/>
      <c r="L12" s="2"/>
    </row>
    <row r="13" spans="2:15" s="2" customFormat="1" ht="18.75" customHeight="1" x14ac:dyDescent="0.25">
      <c r="B13" s="236" t="s">
        <v>42</v>
      </c>
      <c r="C13" s="237"/>
      <c r="D13" s="237"/>
      <c r="E13" s="237"/>
      <c r="F13" s="237"/>
      <c r="G13" s="237"/>
      <c r="H13" s="237"/>
      <c r="I13" s="237"/>
      <c r="J13" s="237"/>
      <c r="K13" s="237"/>
      <c r="L13" s="10" t="s">
        <v>78</v>
      </c>
    </row>
    <row r="14" spans="2:15" s="2" customFormat="1" ht="19.5" customHeight="1" x14ac:dyDescent="0.25">
      <c r="B14" s="250" t="str">
        <f>IF(L13="x","Ja, sjåførene sitter tørt og varmt.","Nei. Gå til handlingsplan.")</f>
        <v>Ja, sjåførene sitter tørt og varmt.</v>
      </c>
      <c r="C14" s="251"/>
      <c r="D14" s="251"/>
      <c r="E14" s="251"/>
      <c r="F14" s="251"/>
      <c r="G14" s="251"/>
      <c r="H14" s="251"/>
      <c r="I14" s="251"/>
      <c r="J14" s="251"/>
      <c r="K14" s="252"/>
      <c r="L14" s="11"/>
    </row>
    <row r="15" spans="2:15" s="2" customFormat="1" ht="9" customHeight="1" x14ac:dyDescent="0.25">
      <c r="B15" s="241"/>
      <c r="C15" s="241"/>
      <c r="D15" s="241"/>
      <c r="E15" s="241"/>
      <c r="F15" s="241"/>
      <c r="G15" s="241"/>
      <c r="H15" s="241"/>
      <c r="I15" s="241"/>
      <c r="J15" s="241"/>
      <c r="K15" s="241"/>
    </row>
    <row r="16" spans="2:15" s="2" customFormat="1" ht="59.25" customHeight="1" x14ac:dyDescent="0.25">
      <c r="B16" s="316" t="s">
        <v>43</v>
      </c>
      <c r="C16" s="317"/>
      <c r="D16" s="317"/>
      <c r="E16" s="317"/>
      <c r="F16" s="317"/>
      <c r="G16" s="317"/>
      <c r="H16" s="317"/>
      <c r="I16" s="317"/>
      <c r="J16" s="317"/>
      <c r="K16" s="318"/>
      <c r="L16" s="10" t="s">
        <v>78</v>
      </c>
    </row>
    <row r="17" spans="2:12" s="2" customFormat="1" ht="20.25" customHeight="1" x14ac:dyDescent="0.25">
      <c r="B17" s="250" t="str">
        <f>IF(L16="x","Ja, sjåførene har fått den informasjonen som kreves i Arbeidstilsynets forskrift om utførelse av arbeid.","Nei. Gå til handlingsplan.")</f>
        <v>Ja, sjåførene har fått den informasjonen som kreves i Arbeidstilsynets forskrift om utførelse av arbeid.</v>
      </c>
      <c r="C17" s="251"/>
      <c r="D17" s="251"/>
      <c r="E17" s="251"/>
      <c r="F17" s="251"/>
      <c r="G17" s="251"/>
      <c r="H17" s="251"/>
      <c r="I17" s="251"/>
      <c r="J17" s="251"/>
      <c r="K17" s="252"/>
      <c r="L17" s="11"/>
    </row>
    <row r="18" spans="2:12" s="2" customFormat="1" ht="9" customHeight="1" x14ac:dyDescent="0.25"/>
    <row r="19" spans="2:12" s="2" customFormat="1" ht="24" customHeight="1" x14ac:dyDescent="0.25">
      <c r="B19" s="236" t="s">
        <v>44</v>
      </c>
      <c r="C19" s="237"/>
      <c r="D19" s="237"/>
      <c r="E19" s="237"/>
      <c r="F19" s="237"/>
      <c r="G19" s="237"/>
      <c r="H19" s="237"/>
      <c r="I19" s="237"/>
      <c r="J19" s="237"/>
      <c r="K19" s="237"/>
      <c r="L19" s="10" t="s">
        <v>78</v>
      </c>
    </row>
    <row r="20" spans="2:12" s="2" customFormat="1" ht="19.5" customHeight="1" x14ac:dyDescent="0.25">
      <c r="B20" s="250" t="str">
        <f>IF(L19="x","Ja","Nei. Gå til handlingsplan.")</f>
        <v>Ja</v>
      </c>
      <c r="C20" s="251"/>
      <c r="D20" s="251"/>
      <c r="E20" s="251"/>
      <c r="F20" s="251"/>
      <c r="G20" s="251"/>
      <c r="H20" s="251"/>
      <c r="I20" s="251"/>
      <c r="J20" s="251"/>
      <c r="K20" s="252"/>
      <c r="L20" s="11"/>
    </row>
    <row r="21" spans="2:12" s="2" customFormat="1" ht="7.5" customHeight="1" x14ac:dyDescent="0.25"/>
    <row r="22" spans="2:12" s="2" customFormat="1" ht="18" customHeight="1" x14ac:dyDescent="0.25">
      <c r="B22" s="236" t="s">
        <v>45</v>
      </c>
      <c r="C22" s="237"/>
      <c r="D22" s="237"/>
      <c r="E22" s="237"/>
      <c r="F22" s="237"/>
      <c r="G22" s="237"/>
      <c r="H22" s="237"/>
      <c r="I22" s="237"/>
      <c r="J22" s="237"/>
      <c r="K22" s="237"/>
      <c r="L22" s="10" t="s">
        <v>78</v>
      </c>
    </row>
    <row r="23" spans="2:12" s="2" customFormat="1" ht="18.75" customHeight="1" x14ac:dyDescent="0.25">
      <c r="B23" s="250" t="str">
        <f>IF(L22="x","Ja","Nei. Gå til handlingsplan.")</f>
        <v>Ja</v>
      </c>
      <c r="C23" s="251"/>
      <c r="D23" s="251"/>
      <c r="E23" s="251"/>
      <c r="F23" s="251"/>
      <c r="G23" s="251"/>
      <c r="H23" s="251"/>
      <c r="I23" s="251"/>
      <c r="J23" s="251"/>
      <c r="K23" s="252"/>
      <c r="L23" s="11"/>
    </row>
    <row r="24" spans="2:12" s="2" customFormat="1" ht="9.75" customHeight="1" x14ac:dyDescent="0.25"/>
    <row r="25" spans="2:12" s="2" customFormat="1" ht="16.5" customHeight="1" x14ac:dyDescent="0.25">
      <c r="B25" s="236" t="s">
        <v>46</v>
      </c>
      <c r="C25" s="237"/>
      <c r="D25" s="237"/>
      <c r="E25" s="237"/>
      <c r="F25" s="237"/>
      <c r="G25" s="237"/>
      <c r="H25" s="237"/>
      <c r="I25" s="237"/>
      <c r="J25" s="237"/>
      <c r="K25" s="237"/>
      <c r="L25" s="10" t="s">
        <v>78</v>
      </c>
    </row>
    <row r="26" spans="2:12" s="2" customFormat="1" ht="18.75" customHeight="1" x14ac:dyDescent="0.25">
      <c r="B26" s="250" t="str">
        <f>IF(L25="x","Ja","Nei. Gå til handlingsplan. ")</f>
        <v>Ja</v>
      </c>
      <c r="C26" s="251"/>
      <c r="D26" s="251"/>
      <c r="E26" s="251"/>
      <c r="F26" s="251"/>
      <c r="G26" s="251"/>
      <c r="H26" s="251"/>
      <c r="I26" s="251"/>
      <c r="J26" s="251"/>
      <c r="K26" s="252"/>
      <c r="L26" s="11"/>
    </row>
    <row r="27" spans="2:12" s="2" customFormat="1" ht="10.5" customHeight="1" x14ac:dyDescent="0.25"/>
    <row r="28" spans="2:12" s="2" customFormat="1" ht="15" customHeight="1" x14ac:dyDescent="0.25"/>
    <row r="29" spans="2:12" s="2" customFormat="1" ht="15" customHeight="1" x14ac:dyDescent="0.25"/>
    <row r="30" spans="2:12" s="2" customFormat="1" ht="15" customHeight="1" x14ac:dyDescent="0.25"/>
    <row r="31" spans="2:12" s="2" customFormat="1" ht="15" customHeight="1" x14ac:dyDescent="0.25"/>
    <row r="32" spans="2:1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pans="2:11" s="2" customFormat="1" x14ac:dyDescent="0.25"/>
    <row r="66" spans="2:11" s="2" customFormat="1" x14ac:dyDescent="0.25"/>
    <row r="67" spans="2:11" s="2" customFormat="1" x14ac:dyDescent="0.25"/>
    <row r="68" spans="2:11" s="2" customFormat="1" x14ac:dyDescent="0.25"/>
    <row r="69" spans="2:11" s="2" customFormat="1" x14ac:dyDescent="0.25"/>
    <row r="70" spans="2:11" s="2" customFormat="1" x14ac:dyDescent="0.25"/>
    <row r="71" spans="2:11" s="2" customFormat="1" x14ac:dyDescent="0.25"/>
    <row r="72" spans="2:11" s="2" customFormat="1" x14ac:dyDescent="0.25"/>
    <row r="73" spans="2:11" s="2" customFormat="1" x14ac:dyDescent="0.25"/>
    <row r="74" spans="2:11" s="2" customFormat="1" x14ac:dyDescent="0.25"/>
    <row r="75" spans="2:11" s="2" customFormat="1" x14ac:dyDescent="0.25">
      <c r="B75"/>
      <c r="C75"/>
      <c r="D75"/>
      <c r="E75"/>
      <c r="F75"/>
      <c r="G75"/>
      <c r="H75"/>
      <c r="I75"/>
      <c r="J75"/>
      <c r="K75"/>
    </row>
  </sheetData>
  <mergeCells count="18">
    <mergeCell ref="B2:J2"/>
    <mergeCell ref="B23:K23"/>
    <mergeCell ref="B25:K25"/>
    <mergeCell ref="B26:K26"/>
    <mergeCell ref="B4:K4"/>
    <mergeCell ref="B5:K5"/>
    <mergeCell ref="B7:K7"/>
    <mergeCell ref="B13:K13"/>
    <mergeCell ref="B14:K14"/>
    <mergeCell ref="B15:K15"/>
    <mergeCell ref="B10:K10"/>
    <mergeCell ref="B11:K11"/>
    <mergeCell ref="B8:K8"/>
    <mergeCell ref="B16:K16"/>
    <mergeCell ref="B17:K17"/>
    <mergeCell ref="B19:K19"/>
    <mergeCell ref="B20:K20"/>
    <mergeCell ref="B22:K22"/>
  </mergeCells>
  <conditionalFormatting sqref="B5:K5">
    <cfRule type="containsText" dxfId="28" priority="22" operator="containsText" text="nei">
      <formula>NOT(ISERROR(SEARCH("nei",B5)))</formula>
    </cfRule>
    <cfRule type="containsText" dxfId="27" priority="34" operator="containsText" text="spesielt hensyn">
      <formula>NOT(ISERROR(SEARCH("spesielt hensyn",B5)))</formula>
    </cfRule>
  </conditionalFormatting>
  <conditionalFormatting sqref="B8:K8">
    <cfRule type="containsText" dxfId="26" priority="21" operator="containsText" text="nei">
      <formula>NOT(ISERROR(SEARCH("nei",B8)))</formula>
    </cfRule>
    <cfRule type="containsText" dxfId="25" priority="31" operator="containsText" text="ivareta">
      <formula>NOT(ISERROR(SEARCH("ivareta",B8)))</formula>
    </cfRule>
    <cfRule type="containsText" dxfId="24" priority="32" operator="containsText" text="ivareta">
      <formula>NOT(ISERROR(SEARCH("ivareta",B8)))</formula>
    </cfRule>
    <cfRule type="containsText" dxfId="23" priority="33" operator="containsText" text="ivareta">
      <formula>NOT(ISERROR(SEARCH("ivareta",B8)))</formula>
    </cfRule>
  </conditionalFormatting>
  <conditionalFormatting sqref="B11:K11">
    <cfRule type="containsText" dxfId="22" priority="20" operator="containsText" text="nei">
      <formula>NOT(ISERROR(SEARCH("nei",B11)))</formula>
    </cfRule>
    <cfRule type="containsText" dxfId="21" priority="29" operator="containsText" text="iverksatt">
      <formula>NOT(ISERROR(SEARCH("iverksatt",B11)))</formula>
    </cfRule>
    <cfRule type="containsText" dxfId="20" priority="30" operator="containsText" text="Hvilken">
      <formula>NOT(ISERROR(SEARCH("Hvilken",B11)))</formula>
    </cfRule>
  </conditionalFormatting>
  <conditionalFormatting sqref="B14:K14">
    <cfRule type="containsText" dxfId="19" priority="17" operator="containsText" text="nei">
      <formula>NOT(ISERROR(SEARCH("nei",B14)))</formula>
    </cfRule>
    <cfRule type="containsText" dxfId="18" priority="23" operator="containsText" text="nei">
      <formula>NOT(ISERROR(SEARCH("nei",B14)))</formula>
    </cfRule>
    <cfRule type="containsText" dxfId="17" priority="25" operator="containsText" text="iverksettes">
      <formula>NOT(ISERROR(SEARCH("iverksettes",B14)))</formula>
    </cfRule>
    <cfRule type="containsText" dxfId="16" priority="26" operator="containsText" text="tiltak">
      <formula>NOT(ISERROR(SEARCH("tiltak",B14)))</formula>
    </cfRule>
  </conditionalFormatting>
  <conditionalFormatting sqref="B17:K17">
    <cfRule type="containsText" dxfId="15" priority="13" operator="containsText" text="nei">
      <formula>NOT(ISERROR(SEARCH("nei",B17)))</formula>
    </cfRule>
    <cfRule type="containsText" dxfId="14" priority="14" operator="containsText" text="nei">
      <formula>NOT(ISERROR(SEARCH("nei",B17)))</formula>
    </cfRule>
    <cfRule type="containsText" dxfId="13" priority="15" operator="containsText" text="iverksettes">
      <formula>NOT(ISERROR(SEARCH("iverksettes",B17)))</formula>
    </cfRule>
    <cfRule type="containsText" dxfId="12" priority="16" operator="containsText" text="tiltak">
      <formula>NOT(ISERROR(SEARCH("tiltak",B17)))</formula>
    </cfRule>
  </conditionalFormatting>
  <conditionalFormatting sqref="B20:K20">
    <cfRule type="containsText" dxfId="11" priority="9" operator="containsText" text="nei">
      <formula>NOT(ISERROR(SEARCH("nei",B20)))</formula>
    </cfRule>
    <cfRule type="containsText" dxfId="10" priority="10" operator="containsText" text="nei">
      <formula>NOT(ISERROR(SEARCH("nei",B20)))</formula>
    </cfRule>
    <cfRule type="containsText" dxfId="9" priority="11" operator="containsText" text="iverksettes">
      <formula>NOT(ISERROR(SEARCH("iverksettes",B20)))</formula>
    </cfRule>
    <cfRule type="containsText" dxfId="8" priority="12" operator="containsText" text="tiltak">
      <formula>NOT(ISERROR(SEARCH("tiltak",B20)))</formula>
    </cfRule>
  </conditionalFormatting>
  <conditionalFormatting sqref="B23:K23">
    <cfRule type="containsText" dxfId="7" priority="5" operator="containsText" text="nei">
      <formula>NOT(ISERROR(SEARCH("nei",B23)))</formula>
    </cfRule>
    <cfRule type="containsText" dxfId="6" priority="6" operator="containsText" text="nei">
      <formula>NOT(ISERROR(SEARCH("nei",B23)))</formula>
    </cfRule>
    <cfRule type="containsText" dxfId="5" priority="7" operator="containsText" text="iverksettes">
      <formula>NOT(ISERROR(SEARCH("iverksettes",B23)))</formula>
    </cfRule>
    <cfRule type="containsText" dxfId="4" priority="8" operator="containsText" text="tiltak">
      <formula>NOT(ISERROR(SEARCH("tiltak",B23)))</formula>
    </cfRule>
  </conditionalFormatting>
  <conditionalFormatting sqref="B26:K26">
    <cfRule type="containsText" dxfId="3" priority="1" operator="containsText" text="nei">
      <formula>NOT(ISERROR(SEARCH("nei",B26)))</formula>
    </cfRule>
    <cfRule type="containsText" dxfId="2" priority="2" operator="containsText" text="nei">
      <formula>NOT(ISERROR(SEARCH("nei",B26)))</formula>
    </cfRule>
    <cfRule type="containsText" dxfId="1" priority="3" operator="containsText" text="iverksettes">
      <formula>NOT(ISERROR(SEARCH("iverksettes",B26)))</formula>
    </cfRule>
    <cfRule type="containsText" dxfId="0" priority="4" operator="containsText" text="tiltak">
      <formula>NOT(ISERROR(SEARCH("tiltak",B26)))</formula>
    </cfRule>
  </conditionalFormatting>
  <pageMargins left="0.25" right="0.25" top="0.75" bottom="0.75" header="0.3" footer="0.3"/>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X83"/>
  <sheetViews>
    <sheetView topLeftCell="A19" zoomScaleNormal="100" workbookViewId="0">
      <selection activeCell="U10" sqref="U10"/>
    </sheetView>
  </sheetViews>
  <sheetFormatPr baseColWidth="10" defaultRowHeight="15" x14ac:dyDescent="0.25"/>
  <cols>
    <col min="1" max="1" width="2.140625" style="2" customWidth="1"/>
    <col min="8" max="8" width="59.7109375" customWidth="1"/>
    <col min="9" max="9" width="7.5703125" customWidth="1"/>
    <col min="10" max="10" width="1.140625" hidden="1" customWidth="1"/>
    <col min="11" max="11" width="11" hidden="1" customWidth="1"/>
    <col min="12" max="12" width="8.7109375" hidden="1" customWidth="1"/>
    <col min="13" max="14" width="11.42578125" hidden="1" customWidth="1"/>
    <col min="15" max="15" width="10.85546875" hidden="1" customWidth="1"/>
    <col min="16" max="17" width="11.42578125" hidden="1" customWidth="1"/>
    <col min="18" max="18" width="1.42578125" hidden="1" customWidth="1"/>
    <col min="19" max="19" width="2.5703125" style="2" customWidth="1"/>
    <col min="20" max="50" width="11.42578125" style="2"/>
  </cols>
  <sheetData>
    <row r="1" spans="2:19" s="2" customFormat="1" ht="12" customHeight="1" x14ac:dyDescent="0.25"/>
    <row r="2" spans="2:19" ht="30" customHeight="1" x14ac:dyDescent="0.25">
      <c r="B2" s="327" t="s">
        <v>75</v>
      </c>
      <c r="C2" s="328"/>
      <c r="D2" s="328"/>
      <c r="E2" s="329"/>
      <c r="F2" s="2"/>
      <c r="G2" s="2"/>
      <c r="H2" s="2"/>
      <c r="I2" s="2"/>
      <c r="J2" s="2"/>
      <c r="K2" s="2"/>
      <c r="L2" s="2"/>
      <c r="M2" s="2"/>
      <c r="N2" s="2"/>
      <c r="O2" s="2"/>
      <c r="P2" s="2"/>
      <c r="Q2" s="2"/>
      <c r="R2" s="2"/>
    </row>
    <row r="3" spans="2:19" ht="10.5" customHeight="1" thickBot="1" x14ac:dyDescent="0.3">
      <c r="B3" s="2"/>
      <c r="C3" s="2"/>
      <c r="D3" s="2"/>
      <c r="E3" s="2"/>
      <c r="F3" s="2"/>
      <c r="G3" s="2"/>
      <c r="H3" s="2"/>
      <c r="I3" s="2"/>
      <c r="J3" s="2"/>
      <c r="K3" s="2"/>
      <c r="L3" s="2"/>
      <c r="M3" s="2"/>
      <c r="N3" s="2"/>
      <c r="O3" s="2"/>
      <c r="P3" s="2"/>
      <c r="Q3" s="2"/>
      <c r="R3" s="2"/>
    </row>
    <row r="4" spans="2:19" ht="28.5" customHeight="1" thickBot="1" x14ac:dyDescent="0.3">
      <c r="B4" s="272" t="s">
        <v>65</v>
      </c>
      <c r="C4" s="273"/>
      <c r="D4" s="273"/>
      <c r="E4" s="273"/>
      <c r="F4" s="273"/>
      <c r="G4" s="273"/>
      <c r="H4" s="273"/>
      <c r="I4" s="274"/>
      <c r="J4" s="20"/>
      <c r="K4" s="20"/>
      <c r="L4" s="20"/>
      <c r="M4" s="20"/>
      <c r="N4" s="20"/>
      <c r="O4" s="20"/>
      <c r="P4" s="20"/>
      <c r="Q4" s="20"/>
      <c r="R4" s="2"/>
      <c r="S4" s="267"/>
    </row>
    <row r="5" spans="2:19" ht="15.75" x14ac:dyDescent="0.25">
      <c r="B5" s="284"/>
      <c r="C5" s="285"/>
      <c r="D5" s="285"/>
      <c r="E5" s="285"/>
      <c r="F5" s="285"/>
      <c r="G5" s="285"/>
      <c r="H5" s="285"/>
      <c r="I5" s="285"/>
      <c r="J5" s="285"/>
      <c r="K5" s="285"/>
      <c r="L5" s="285"/>
      <c r="M5" s="285"/>
      <c r="N5" s="285"/>
      <c r="O5" s="286"/>
      <c r="P5" s="20"/>
      <c r="Q5" s="20"/>
      <c r="R5" s="2"/>
      <c r="S5" s="267"/>
    </row>
    <row r="6" spans="2:19" ht="15.75" x14ac:dyDescent="0.25">
      <c r="B6" s="287"/>
      <c r="C6" s="288"/>
      <c r="D6" s="288"/>
      <c r="E6" s="288"/>
      <c r="F6" s="288"/>
      <c r="G6" s="288"/>
      <c r="H6" s="288"/>
      <c r="I6" s="288"/>
      <c r="J6" s="288"/>
      <c r="K6" s="288"/>
      <c r="L6" s="288"/>
      <c r="M6" s="288"/>
      <c r="N6" s="288"/>
      <c r="O6" s="289"/>
      <c r="P6" s="20"/>
      <c r="Q6" s="20"/>
      <c r="R6" s="2"/>
      <c r="S6" s="267"/>
    </row>
    <row r="7" spans="2:19" ht="16.5" thickBot="1" x14ac:dyDescent="0.3">
      <c r="B7" s="290"/>
      <c r="C7" s="291"/>
      <c r="D7" s="291"/>
      <c r="E7" s="291"/>
      <c r="F7" s="291"/>
      <c r="G7" s="291"/>
      <c r="H7" s="291"/>
      <c r="I7" s="291"/>
      <c r="J7" s="291"/>
      <c r="K7" s="291"/>
      <c r="L7" s="291"/>
      <c r="M7" s="291"/>
      <c r="N7" s="291"/>
      <c r="O7" s="292"/>
      <c r="P7" s="20"/>
      <c r="Q7" s="20"/>
      <c r="R7" s="2"/>
      <c r="S7" s="267"/>
    </row>
    <row r="8" spans="2:19" ht="8.25" customHeight="1" thickBot="1" x14ac:dyDescent="0.3">
      <c r="B8" s="23"/>
      <c r="C8" s="23"/>
      <c r="D8" s="23"/>
      <c r="E8" s="23"/>
      <c r="F8" s="23"/>
      <c r="G8" s="23"/>
      <c r="H8" s="23"/>
      <c r="I8" s="23"/>
      <c r="J8" s="23"/>
      <c r="K8" s="23"/>
      <c r="L8" s="23"/>
      <c r="M8" s="23"/>
      <c r="N8" s="23"/>
      <c r="O8" s="23"/>
      <c r="P8" s="20"/>
      <c r="Q8" s="20"/>
      <c r="R8" s="2"/>
    </row>
    <row r="9" spans="2:19" ht="21.75" customHeight="1" thickBot="1" x14ac:dyDescent="0.3">
      <c r="B9" s="272" t="s">
        <v>83</v>
      </c>
      <c r="C9" s="273"/>
      <c r="D9" s="273"/>
      <c r="E9" s="273"/>
      <c r="F9" s="273"/>
      <c r="G9" s="273"/>
      <c r="H9" s="273"/>
      <c r="I9" s="273"/>
      <c r="J9" s="273"/>
      <c r="K9" s="273"/>
      <c r="L9" s="273"/>
      <c r="M9" s="273"/>
      <c r="N9" s="273"/>
      <c r="O9" s="273"/>
      <c r="P9" s="274"/>
      <c r="Q9" s="20"/>
      <c r="R9" s="2"/>
      <c r="S9" s="267"/>
    </row>
    <row r="10" spans="2:19" ht="15.75" x14ac:dyDescent="0.25">
      <c r="B10" s="305"/>
      <c r="C10" s="294"/>
      <c r="D10" s="294"/>
      <c r="E10" s="294"/>
      <c r="F10" s="294"/>
      <c r="G10" s="294"/>
      <c r="H10" s="294"/>
      <c r="I10" s="294"/>
      <c r="J10" s="294"/>
      <c r="K10" s="294"/>
      <c r="L10" s="294"/>
      <c r="M10" s="294"/>
      <c r="N10" s="294"/>
      <c r="O10" s="295"/>
      <c r="P10" s="20"/>
      <c r="Q10" s="20"/>
      <c r="R10" s="2"/>
      <c r="S10" s="267"/>
    </row>
    <row r="11" spans="2:19" ht="15.75" x14ac:dyDescent="0.25">
      <c r="B11" s="296"/>
      <c r="C11" s="306"/>
      <c r="D11" s="306"/>
      <c r="E11" s="306"/>
      <c r="F11" s="306"/>
      <c r="G11" s="306"/>
      <c r="H11" s="306"/>
      <c r="I11" s="306"/>
      <c r="J11" s="306"/>
      <c r="K11" s="306"/>
      <c r="L11" s="306"/>
      <c r="M11" s="306"/>
      <c r="N11" s="306"/>
      <c r="O11" s="298"/>
      <c r="P11" s="20"/>
      <c r="Q11" s="20"/>
      <c r="R11" s="2"/>
      <c r="S11" s="267"/>
    </row>
    <row r="12" spans="2:19" ht="16.5" thickBot="1" x14ac:dyDescent="0.3">
      <c r="B12" s="299"/>
      <c r="C12" s="300"/>
      <c r="D12" s="300"/>
      <c r="E12" s="300"/>
      <c r="F12" s="300"/>
      <c r="G12" s="300"/>
      <c r="H12" s="300"/>
      <c r="I12" s="300"/>
      <c r="J12" s="300"/>
      <c r="K12" s="300"/>
      <c r="L12" s="300"/>
      <c r="M12" s="300"/>
      <c r="N12" s="300"/>
      <c r="O12" s="301"/>
      <c r="P12" s="20"/>
      <c r="Q12" s="20"/>
      <c r="R12" s="2"/>
      <c r="S12" s="267"/>
    </row>
    <row r="13" spans="2:19" ht="9.75" customHeight="1" thickBot="1" x14ac:dyDescent="0.3">
      <c r="B13" s="36"/>
      <c r="C13" s="25"/>
      <c r="D13" s="25"/>
      <c r="E13" s="25"/>
      <c r="F13" s="25"/>
      <c r="G13" s="25"/>
      <c r="H13" s="25"/>
      <c r="I13" s="25"/>
      <c r="J13" s="25"/>
      <c r="K13" s="25"/>
      <c r="L13" s="25"/>
      <c r="M13" s="25"/>
      <c r="N13" s="25"/>
      <c r="O13" s="25"/>
      <c r="P13" s="20"/>
      <c r="Q13" s="20"/>
      <c r="R13" s="2"/>
    </row>
    <row r="14" spans="2:19" ht="21.75" customHeight="1" thickBot="1" x14ac:dyDescent="0.35">
      <c r="B14" s="275" t="s">
        <v>66</v>
      </c>
      <c r="C14" s="276"/>
      <c r="D14" s="276"/>
      <c r="E14" s="276"/>
      <c r="F14" s="276"/>
      <c r="G14" s="276"/>
      <c r="H14" s="276"/>
      <c r="I14" s="277"/>
      <c r="J14" s="34"/>
      <c r="K14" s="34"/>
      <c r="L14" s="34"/>
      <c r="M14" s="34"/>
      <c r="N14" s="34"/>
      <c r="O14" s="35"/>
      <c r="P14" s="20"/>
      <c r="Q14" s="20"/>
      <c r="R14" s="2"/>
      <c r="S14" s="267"/>
    </row>
    <row r="15" spans="2:19" ht="15.75" x14ac:dyDescent="0.25">
      <c r="B15" s="305"/>
      <c r="C15" s="294"/>
      <c r="D15" s="294"/>
      <c r="E15" s="294"/>
      <c r="F15" s="294"/>
      <c r="G15" s="294"/>
      <c r="H15" s="294"/>
      <c r="I15" s="294"/>
      <c r="J15" s="294"/>
      <c r="K15" s="294"/>
      <c r="L15" s="294"/>
      <c r="M15" s="294"/>
      <c r="N15" s="294"/>
      <c r="O15" s="295"/>
      <c r="P15" s="20"/>
      <c r="Q15" s="20"/>
      <c r="R15" s="2"/>
      <c r="S15" s="267"/>
    </row>
    <row r="16" spans="2:19" ht="15.75" x14ac:dyDescent="0.25">
      <c r="B16" s="296"/>
      <c r="C16" s="306"/>
      <c r="D16" s="306"/>
      <c r="E16" s="306"/>
      <c r="F16" s="306"/>
      <c r="G16" s="306"/>
      <c r="H16" s="306"/>
      <c r="I16" s="306"/>
      <c r="J16" s="306"/>
      <c r="K16" s="306"/>
      <c r="L16" s="306"/>
      <c r="M16" s="306"/>
      <c r="N16" s="306"/>
      <c r="O16" s="298"/>
      <c r="P16" s="20"/>
      <c r="Q16" s="20"/>
      <c r="R16" s="2"/>
      <c r="S16" s="267"/>
    </row>
    <row r="17" spans="2:19" ht="16.5" thickBot="1" x14ac:dyDescent="0.3">
      <c r="B17" s="299"/>
      <c r="C17" s="300"/>
      <c r="D17" s="300"/>
      <c r="E17" s="300"/>
      <c r="F17" s="300"/>
      <c r="G17" s="300"/>
      <c r="H17" s="300"/>
      <c r="I17" s="300"/>
      <c r="J17" s="300"/>
      <c r="K17" s="300"/>
      <c r="L17" s="300"/>
      <c r="M17" s="300"/>
      <c r="N17" s="300"/>
      <c r="O17" s="301"/>
      <c r="P17" s="20"/>
      <c r="Q17" s="20"/>
      <c r="R17" s="2"/>
      <c r="S17" s="267"/>
    </row>
    <row r="18" spans="2:19" ht="9.75" customHeight="1" thickBot="1" x14ac:dyDescent="0.3">
      <c r="B18" s="25"/>
      <c r="C18" s="25"/>
      <c r="D18" s="25"/>
      <c r="E18" s="25"/>
      <c r="F18" s="25"/>
      <c r="G18" s="25"/>
      <c r="H18" s="25"/>
      <c r="I18" s="25"/>
      <c r="J18" s="25"/>
      <c r="K18" s="25"/>
      <c r="L18" s="25"/>
      <c r="M18" s="25"/>
      <c r="N18" s="25"/>
      <c r="O18" s="25"/>
      <c r="P18" s="20"/>
      <c r="Q18" s="20"/>
      <c r="R18" s="2"/>
    </row>
    <row r="19" spans="2:19" ht="23.25" customHeight="1" thickBot="1" x14ac:dyDescent="0.3">
      <c r="B19" s="275" t="s">
        <v>70</v>
      </c>
      <c r="C19" s="276"/>
      <c r="D19" s="276"/>
      <c r="E19" s="276"/>
      <c r="F19" s="276"/>
      <c r="G19" s="276"/>
      <c r="H19" s="276"/>
      <c r="I19" s="277"/>
      <c r="J19" s="20"/>
      <c r="K19" s="20"/>
      <c r="L19" s="20"/>
      <c r="M19" s="20"/>
      <c r="N19" s="20"/>
      <c r="O19" s="20"/>
      <c r="P19" s="20"/>
      <c r="Q19" s="20"/>
      <c r="R19" s="2"/>
      <c r="S19" s="267"/>
    </row>
    <row r="20" spans="2:19" ht="15.75" x14ac:dyDescent="0.25">
      <c r="B20" s="305"/>
      <c r="C20" s="294"/>
      <c r="D20" s="294"/>
      <c r="E20" s="294"/>
      <c r="F20" s="294"/>
      <c r="G20" s="294"/>
      <c r="H20" s="294"/>
      <c r="I20" s="294"/>
      <c r="J20" s="294"/>
      <c r="K20" s="294"/>
      <c r="L20" s="294"/>
      <c r="M20" s="294"/>
      <c r="N20" s="294"/>
      <c r="O20" s="295"/>
      <c r="P20" s="20"/>
      <c r="Q20" s="20"/>
      <c r="R20" s="2"/>
      <c r="S20" s="267"/>
    </row>
    <row r="21" spans="2:19" ht="15.75" x14ac:dyDescent="0.25">
      <c r="B21" s="296"/>
      <c r="C21" s="306"/>
      <c r="D21" s="306"/>
      <c r="E21" s="306"/>
      <c r="F21" s="306"/>
      <c r="G21" s="306"/>
      <c r="H21" s="306"/>
      <c r="I21" s="306"/>
      <c r="J21" s="306"/>
      <c r="K21" s="306"/>
      <c r="L21" s="306"/>
      <c r="M21" s="306"/>
      <c r="N21" s="306"/>
      <c r="O21" s="298"/>
      <c r="P21" s="20"/>
      <c r="Q21" s="20"/>
      <c r="R21" s="2"/>
      <c r="S21" s="267"/>
    </row>
    <row r="22" spans="2:19" ht="18" customHeight="1" thickBot="1" x14ac:dyDescent="0.3">
      <c r="B22" s="299"/>
      <c r="C22" s="300"/>
      <c r="D22" s="300"/>
      <c r="E22" s="300"/>
      <c r="F22" s="300"/>
      <c r="G22" s="300"/>
      <c r="H22" s="300"/>
      <c r="I22" s="300"/>
      <c r="J22" s="300"/>
      <c r="K22" s="300"/>
      <c r="L22" s="300"/>
      <c r="M22" s="300"/>
      <c r="N22" s="300"/>
      <c r="O22" s="301"/>
      <c r="P22" s="20"/>
      <c r="Q22" s="20"/>
      <c r="R22" s="2"/>
      <c r="S22" s="267"/>
    </row>
    <row r="23" spans="2:19" ht="9" customHeight="1" thickBot="1" x14ac:dyDescent="0.3">
      <c r="B23" s="24"/>
      <c r="C23" s="25"/>
      <c r="D23" s="25"/>
      <c r="E23" s="25"/>
      <c r="F23" s="25"/>
      <c r="G23" s="25"/>
      <c r="H23" s="25"/>
      <c r="I23" s="25"/>
      <c r="J23" s="25"/>
      <c r="K23" s="25"/>
      <c r="L23" s="25"/>
      <c r="M23" s="25"/>
      <c r="N23" s="25"/>
      <c r="O23" s="25"/>
      <c r="P23" s="20"/>
      <c r="Q23" s="20"/>
      <c r="R23" s="2"/>
    </row>
    <row r="24" spans="2:19" ht="64.5" customHeight="1" thickBot="1" x14ac:dyDescent="0.3">
      <c r="B24" s="272" t="s">
        <v>85</v>
      </c>
      <c r="C24" s="273"/>
      <c r="D24" s="273"/>
      <c r="E24" s="273"/>
      <c r="F24" s="273"/>
      <c r="G24" s="273"/>
      <c r="H24" s="273"/>
      <c r="I24" s="274"/>
      <c r="J24" s="20"/>
      <c r="K24" s="20"/>
      <c r="L24" s="20"/>
      <c r="M24" s="20"/>
      <c r="N24" s="20"/>
      <c r="O24" s="20"/>
      <c r="P24" s="20"/>
      <c r="Q24" s="20"/>
      <c r="R24" s="2"/>
      <c r="S24" s="267"/>
    </row>
    <row r="25" spans="2:19" ht="15.75" x14ac:dyDescent="0.25">
      <c r="B25" s="284"/>
      <c r="C25" s="294"/>
      <c r="D25" s="294"/>
      <c r="E25" s="294"/>
      <c r="F25" s="294"/>
      <c r="G25" s="294"/>
      <c r="H25" s="294"/>
      <c r="I25" s="294"/>
      <c r="J25" s="294"/>
      <c r="K25" s="294"/>
      <c r="L25" s="294"/>
      <c r="M25" s="294"/>
      <c r="N25" s="294"/>
      <c r="O25" s="295"/>
      <c r="P25" s="20"/>
      <c r="Q25" s="20"/>
      <c r="R25" s="2"/>
      <c r="S25" s="267"/>
    </row>
    <row r="26" spans="2:19" ht="15.75" x14ac:dyDescent="0.25">
      <c r="B26" s="296"/>
      <c r="C26" s="306"/>
      <c r="D26" s="306"/>
      <c r="E26" s="306"/>
      <c r="F26" s="306"/>
      <c r="G26" s="306"/>
      <c r="H26" s="306"/>
      <c r="I26" s="306"/>
      <c r="J26" s="306"/>
      <c r="K26" s="306"/>
      <c r="L26" s="306"/>
      <c r="M26" s="306"/>
      <c r="N26" s="306"/>
      <c r="O26" s="298"/>
      <c r="P26" s="20"/>
      <c r="Q26" s="20"/>
      <c r="R26" s="2"/>
      <c r="S26" s="267"/>
    </row>
    <row r="27" spans="2:19" ht="18" customHeight="1" thickBot="1" x14ac:dyDescent="0.3">
      <c r="B27" s="299"/>
      <c r="C27" s="300"/>
      <c r="D27" s="300"/>
      <c r="E27" s="300"/>
      <c r="F27" s="300"/>
      <c r="G27" s="300"/>
      <c r="H27" s="300"/>
      <c r="I27" s="300"/>
      <c r="J27" s="300"/>
      <c r="K27" s="300"/>
      <c r="L27" s="300"/>
      <c r="M27" s="300"/>
      <c r="N27" s="300"/>
      <c r="O27" s="301"/>
      <c r="P27" s="20"/>
      <c r="Q27" s="20"/>
      <c r="R27" s="2"/>
      <c r="S27" s="267"/>
    </row>
    <row r="28" spans="2:19" ht="11.25" customHeight="1" thickBot="1" x14ac:dyDescent="0.3">
      <c r="B28" s="33"/>
      <c r="C28" s="27"/>
      <c r="D28" s="27"/>
      <c r="E28" s="27"/>
      <c r="F28" s="27"/>
      <c r="G28" s="27"/>
      <c r="H28" s="27"/>
      <c r="I28" s="27"/>
      <c r="J28" s="27"/>
      <c r="K28" s="27"/>
      <c r="L28" s="27"/>
      <c r="M28" s="27"/>
      <c r="N28" s="27"/>
      <c r="O28" s="27"/>
      <c r="P28" s="20"/>
      <c r="Q28" s="20"/>
      <c r="R28" s="2"/>
    </row>
    <row r="29" spans="2:19" ht="25.5" customHeight="1" thickBot="1" x14ac:dyDescent="0.3">
      <c r="B29" s="324" t="s">
        <v>67</v>
      </c>
      <c r="C29" s="325"/>
      <c r="D29" s="325"/>
      <c r="E29" s="325"/>
      <c r="F29" s="325"/>
      <c r="G29" s="325"/>
      <c r="H29" s="325"/>
      <c r="I29" s="325"/>
      <c r="J29" s="325"/>
      <c r="K29" s="325"/>
      <c r="L29" s="325"/>
      <c r="M29" s="325"/>
      <c r="N29" s="325"/>
      <c r="O29" s="325"/>
      <c r="P29" s="325"/>
      <c r="Q29" s="326"/>
      <c r="R29" s="2"/>
      <c r="S29" s="267"/>
    </row>
    <row r="30" spans="2:19" ht="15.75" x14ac:dyDescent="0.25">
      <c r="B30" s="305"/>
      <c r="C30" s="294"/>
      <c r="D30" s="294"/>
      <c r="E30" s="294"/>
      <c r="F30" s="294"/>
      <c r="G30" s="294"/>
      <c r="H30" s="294"/>
      <c r="I30" s="294"/>
      <c r="J30" s="294"/>
      <c r="K30" s="294"/>
      <c r="L30" s="294"/>
      <c r="M30" s="294"/>
      <c r="N30" s="294"/>
      <c r="O30" s="295"/>
      <c r="P30" s="21"/>
      <c r="Q30" s="21"/>
      <c r="R30" s="1"/>
      <c r="S30" s="267"/>
    </row>
    <row r="31" spans="2:19" ht="15.75" x14ac:dyDescent="0.25">
      <c r="B31" s="296"/>
      <c r="C31" s="306"/>
      <c r="D31" s="306"/>
      <c r="E31" s="306"/>
      <c r="F31" s="306"/>
      <c r="G31" s="306"/>
      <c r="H31" s="306"/>
      <c r="I31" s="306"/>
      <c r="J31" s="306"/>
      <c r="K31" s="306"/>
      <c r="L31" s="306"/>
      <c r="M31" s="306"/>
      <c r="N31" s="306"/>
      <c r="O31" s="298"/>
      <c r="P31" s="20"/>
      <c r="Q31" s="20"/>
      <c r="R31" s="2"/>
      <c r="S31" s="267"/>
    </row>
    <row r="32" spans="2:19" ht="18" customHeight="1" thickBot="1" x14ac:dyDescent="0.3">
      <c r="B32" s="299"/>
      <c r="C32" s="300"/>
      <c r="D32" s="300"/>
      <c r="E32" s="300"/>
      <c r="F32" s="300"/>
      <c r="G32" s="300"/>
      <c r="H32" s="300"/>
      <c r="I32" s="300"/>
      <c r="J32" s="300"/>
      <c r="K32" s="300"/>
      <c r="L32" s="300"/>
      <c r="M32" s="300"/>
      <c r="N32" s="300"/>
      <c r="O32" s="301"/>
      <c r="P32" s="20"/>
      <c r="Q32" s="20"/>
      <c r="R32" s="2"/>
      <c r="S32" s="267"/>
    </row>
    <row r="33" spans="2:19" ht="10.5" customHeight="1" thickBot="1" x14ac:dyDescent="0.3">
      <c r="B33" s="25"/>
      <c r="C33" s="25"/>
      <c r="D33" s="25"/>
      <c r="E33" s="25"/>
      <c r="F33" s="25"/>
      <c r="G33" s="25"/>
      <c r="H33" s="25"/>
      <c r="I33" s="25"/>
      <c r="J33" s="25"/>
      <c r="K33" s="25"/>
      <c r="L33" s="25"/>
      <c r="M33" s="25"/>
      <c r="N33" s="25"/>
      <c r="O33" s="25"/>
      <c r="P33" s="20"/>
      <c r="Q33" s="20"/>
      <c r="R33" s="2"/>
    </row>
    <row r="34" spans="2:19" ht="27" customHeight="1" thickBot="1" x14ac:dyDescent="0.3">
      <c r="B34" s="272" t="s">
        <v>68</v>
      </c>
      <c r="C34" s="321"/>
      <c r="D34" s="321"/>
      <c r="E34" s="321"/>
      <c r="F34" s="321"/>
      <c r="G34" s="321"/>
      <c r="H34" s="321"/>
      <c r="I34" s="321"/>
      <c r="J34" s="321"/>
      <c r="K34" s="321"/>
      <c r="L34" s="321"/>
      <c r="M34" s="321"/>
      <c r="N34" s="321"/>
      <c r="O34" s="321"/>
      <c r="P34" s="321"/>
      <c r="Q34" s="321"/>
      <c r="R34" s="321"/>
      <c r="S34" s="267"/>
    </row>
    <row r="35" spans="2:19" ht="15.75" x14ac:dyDescent="0.25">
      <c r="B35" s="284"/>
      <c r="C35" s="322"/>
      <c r="D35" s="322"/>
      <c r="E35" s="322"/>
      <c r="F35" s="322"/>
      <c r="G35" s="322"/>
      <c r="H35" s="322"/>
      <c r="I35" s="322"/>
      <c r="J35" s="322"/>
      <c r="K35" s="322"/>
      <c r="L35" s="322"/>
      <c r="M35" s="322"/>
      <c r="N35" s="322"/>
      <c r="O35" s="323"/>
      <c r="P35" s="22"/>
      <c r="Q35" s="22"/>
      <c r="R35" s="19"/>
      <c r="S35" s="267"/>
    </row>
    <row r="36" spans="2:19" ht="15.75" x14ac:dyDescent="0.25">
      <c r="B36" s="278"/>
      <c r="C36" s="279"/>
      <c r="D36" s="279"/>
      <c r="E36" s="279"/>
      <c r="F36" s="279"/>
      <c r="G36" s="279"/>
      <c r="H36" s="279"/>
      <c r="I36" s="279"/>
      <c r="J36" s="279"/>
      <c r="K36" s="279"/>
      <c r="L36" s="279"/>
      <c r="M36" s="279"/>
      <c r="N36" s="279"/>
      <c r="O36" s="280"/>
      <c r="P36" s="20"/>
      <c r="Q36" s="20"/>
      <c r="R36" s="2"/>
      <c r="S36" s="267"/>
    </row>
    <row r="37" spans="2:19" ht="18" customHeight="1" thickBot="1" x14ac:dyDescent="0.3">
      <c r="B37" s="281"/>
      <c r="C37" s="282"/>
      <c r="D37" s="282"/>
      <c r="E37" s="282"/>
      <c r="F37" s="282"/>
      <c r="G37" s="282"/>
      <c r="H37" s="282"/>
      <c r="I37" s="282"/>
      <c r="J37" s="282"/>
      <c r="K37" s="282"/>
      <c r="L37" s="282"/>
      <c r="M37" s="282"/>
      <c r="N37" s="282"/>
      <c r="O37" s="283"/>
      <c r="P37" s="20"/>
      <c r="Q37" s="20"/>
      <c r="R37" s="2"/>
      <c r="S37" s="267"/>
    </row>
    <row r="38" spans="2:19" s="2" customFormat="1" ht="8.25" customHeight="1" thickBot="1" x14ac:dyDescent="0.3">
      <c r="B38" s="25"/>
      <c r="C38" s="25"/>
      <c r="D38" s="25"/>
      <c r="E38" s="25"/>
      <c r="F38" s="25"/>
      <c r="G38" s="25"/>
      <c r="H38" s="25"/>
      <c r="I38" s="25"/>
      <c r="J38" s="25"/>
      <c r="K38" s="25"/>
      <c r="L38" s="25"/>
      <c r="M38" s="25"/>
      <c r="N38" s="25"/>
      <c r="O38" s="25"/>
      <c r="P38" s="20"/>
      <c r="Q38" s="20"/>
    </row>
    <row r="39" spans="2:19" ht="22.5" customHeight="1" thickBot="1" x14ac:dyDescent="0.3">
      <c r="B39" s="272" t="s">
        <v>69</v>
      </c>
      <c r="C39" s="321"/>
      <c r="D39" s="321"/>
      <c r="E39" s="321"/>
      <c r="F39" s="321"/>
      <c r="G39" s="321"/>
      <c r="H39" s="321"/>
      <c r="I39" s="321"/>
      <c r="J39" s="321"/>
      <c r="K39" s="321"/>
      <c r="L39" s="321"/>
      <c r="M39" s="321"/>
      <c r="N39" s="321"/>
      <c r="O39" s="321"/>
      <c r="P39" s="321"/>
      <c r="Q39" s="321"/>
      <c r="R39" s="321"/>
      <c r="S39" s="267"/>
    </row>
    <row r="40" spans="2:19" ht="15.75" x14ac:dyDescent="0.25">
      <c r="B40" s="284"/>
      <c r="C40" s="322"/>
      <c r="D40" s="322"/>
      <c r="E40" s="322"/>
      <c r="F40" s="322"/>
      <c r="G40" s="322"/>
      <c r="H40" s="322"/>
      <c r="I40" s="322"/>
      <c r="J40" s="322"/>
      <c r="K40" s="322"/>
      <c r="L40" s="322"/>
      <c r="M40" s="322"/>
      <c r="N40" s="322"/>
      <c r="O40" s="323"/>
      <c r="P40" s="22"/>
      <c r="Q40" s="22"/>
      <c r="R40" s="19"/>
      <c r="S40" s="267"/>
    </row>
    <row r="41" spans="2:19" ht="15.75" x14ac:dyDescent="0.25">
      <c r="B41" s="278"/>
      <c r="C41" s="279"/>
      <c r="D41" s="279"/>
      <c r="E41" s="279"/>
      <c r="F41" s="279"/>
      <c r="G41" s="279"/>
      <c r="H41" s="279"/>
      <c r="I41" s="279"/>
      <c r="J41" s="279"/>
      <c r="K41" s="279"/>
      <c r="L41" s="279"/>
      <c r="M41" s="279"/>
      <c r="N41" s="279"/>
      <c r="O41" s="280"/>
      <c r="P41" s="20"/>
      <c r="Q41" s="20"/>
      <c r="R41" s="2"/>
      <c r="S41" s="267"/>
    </row>
    <row r="42" spans="2:19" ht="19.5" customHeight="1" thickBot="1" x14ac:dyDescent="0.3">
      <c r="B42" s="281"/>
      <c r="C42" s="282"/>
      <c r="D42" s="282"/>
      <c r="E42" s="282"/>
      <c r="F42" s="282"/>
      <c r="G42" s="282"/>
      <c r="H42" s="282"/>
      <c r="I42" s="282"/>
      <c r="J42" s="282"/>
      <c r="K42" s="282"/>
      <c r="L42" s="282"/>
      <c r="M42" s="282"/>
      <c r="N42" s="282"/>
      <c r="O42" s="283"/>
      <c r="P42" s="20"/>
      <c r="Q42" s="20"/>
      <c r="R42" s="2"/>
      <c r="S42" s="267"/>
    </row>
    <row r="43" spans="2:19" s="2" customFormat="1" ht="10.5" customHeight="1" x14ac:dyDescent="0.25"/>
    <row r="44" spans="2:19" s="2" customFormat="1" x14ac:dyDescent="0.25"/>
    <row r="45" spans="2:19" s="2" customFormat="1" x14ac:dyDescent="0.25"/>
    <row r="46" spans="2:19" s="2" customFormat="1" x14ac:dyDescent="0.25"/>
    <row r="47" spans="2:19" s="2" customFormat="1" x14ac:dyDescent="0.25"/>
    <row r="48" spans="2:19"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sheetData>
  <mergeCells count="25">
    <mergeCell ref="B2:E2"/>
    <mergeCell ref="B4:I4"/>
    <mergeCell ref="B5:O7"/>
    <mergeCell ref="B9:P9"/>
    <mergeCell ref="B10:O12"/>
    <mergeCell ref="B40:O42"/>
    <mergeCell ref="B15:O17"/>
    <mergeCell ref="B19:I19"/>
    <mergeCell ref="B20:O22"/>
    <mergeCell ref="B24:I24"/>
    <mergeCell ref="B25:O27"/>
    <mergeCell ref="B29:Q29"/>
    <mergeCell ref="B14:I14"/>
    <mergeCell ref="B30:O32"/>
    <mergeCell ref="B34:R34"/>
    <mergeCell ref="B35:O37"/>
    <mergeCell ref="B39:R39"/>
    <mergeCell ref="S29:S32"/>
    <mergeCell ref="S34:S37"/>
    <mergeCell ref="S39:S42"/>
    <mergeCell ref="S4:S7"/>
    <mergeCell ref="S9:S12"/>
    <mergeCell ref="S14:S17"/>
    <mergeCell ref="S19:S22"/>
    <mergeCell ref="S24:S27"/>
  </mergeCells>
  <pageMargins left="0.25" right="0.25"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Informasjon</vt:lpstr>
      <vt:lpstr>Bruksanvisning</vt:lpstr>
      <vt:lpstr>Vibrasjonskalkulator</vt:lpstr>
      <vt:lpstr>Risikovurdering</vt:lpstr>
      <vt:lpstr>Handlingsplan - Risikovurdering</vt:lpstr>
      <vt:lpstr>Tiltak</vt:lpstr>
      <vt:lpstr>Handlingsplan - Tiltak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Ulf Skogen</dc:creator>
  <cp:lastModifiedBy>Ulf Skogen</cp:lastModifiedBy>
  <cp:lastPrinted>2014-06-12T08:32:28Z</cp:lastPrinted>
  <dcterms:created xsi:type="dcterms:W3CDTF">2013-11-11T08:03:55Z</dcterms:created>
  <dcterms:modified xsi:type="dcterms:W3CDTF">2022-01-18T12:12:24Z</dcterms:modified>
</cp:coreProperties>
</file>